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codeName="ThisWorkbook"/>
  <mc:AlternateContent xmlns:mc="http://schemas.openxmlformats.org/markup-compatibility/2006">
    <mc:Choice Requires="x15">
      <x15ac:absPath xmlns:x15ac="http://schemas.microsoft.com/office/spreadsheetml/2010/11/ac" url="C:\Users\Kubikova\Documents\OMP\Veřejné zakázky\VZMR\2024\Gastrovybavení BD\Výzva a ZD Gastro BD\"/>
    </mc:Choice>
  </mc:AlternateContent>
  <xr:revisionPtr revIDLastSave="0" documentId="8_{A7870707-027F-4750-8A64-97FAC9DD4C9F}" xr6:coauthVersionLast="36" xr6:coauthVersionMax="36" xr10:uidLastSave="{00000000-0000-0000-0000-000000000000}"/>
  <bookViews>
    <workbookView xWindow="0" yWindow="0" windowWidth="28800" windowHeight="12105" tabRatio="598" xr2:uid="{00000000-000D-0000-FFFF-FFFF00000000}"/>
  </bookViews>
  <sheets>
    <sheet name="1. strana" sheetId="6" r:id="rId1"/>
  </sheets>
  <calcPr calcId="191029"/>
</workbook>
</file>

<file path=xl/calcChain.xml><?xml version="1.0" encoding="utf-8"?>
<calcChain xmlns="http://schemas.openxmlformats.org/spreadsheetml/2006/main">
  <c r="L10" i="6" l="1"/>
  <c r="L12" i="6"/>
  <c r="L13" i="6"/>
  <c r="L14" i="6"/>
  <c r="L15" i="6"/>
  <c r="L18" i="6"/>
  <c r="L19" i="6"/>
  <c r="L20" i="6"/>
  <c r="L21" i="6"/>
  <c r="L24" i="6"/>
  <c r="L27" i="6"/>
  <c r="L29" i="6"/>
  <c r="L31" i="6"/>
  <c r="L33" i="6"/>
  <c r="L34" i="6"/>
  <c r="L35" i="6"/>
  <c r="L38" i="6"/>
  <c r="L39" i="6"/>
  <c r="L45" i="6"/>
  <c r="L46" i="6"/>
  <c r="L47" i="6"/>
  <c r="L48" i="6"/>
  <c r="L49" i="6"/>
  <c r="L50" i="6"/>
  <c r="L51" i="6"/>
  <c r="L52" i="6"/>
  <c r="L53" i="6"/>
  <c r="L54" i="6"/>
  <c r="L55" i="6"/>
  <c r="L56" i="6"/>
  <c r="L57" i="6"/>
  <c r="L58" i="6"/>
  <c r="L59" i="6"/>
  <c r="L60" i="6"/>
  <c r="L61" i="6"/>
  <c r="L62" i="6"/>
  <c r="L63" i="6"/>
  <c r="L64" i="6"/>
  <c r="L65" i="6"/>
  <c r="L66" i="6"/>
  <c r="L67" i="6"/>
  <c r="L68" i="6"/>
  <c r="L69" i="6"/>
  <c r="L70" i="6"/>
  <c r="L71" i="6"/>
  <c r="L72" i="6"/>
  <c r="L74" i="6"/>
  <c r="L75" i="6"/>
  <c r="L76" i="6"/>
  <c r="L77" i="6"/>
  <c r="L78" i="6"/>
  <c r="L79" i="6"/>
  <c r="L80" i="6"/>
  <c r="L82" i="6"/>
  <c r="L83" i="6"/>
  <c r="L84" i="6"/>
  <c r="L85" i="6"/>
  <c r="L86" i="6"/>
  <c r="L87" i="6"/>
  <c r="L88" i="6"/>
  <c r="L89" i="6"/>
  <c r="L91" i="6"/>
  <c r="L92" i="6"/>
  <c r="L93" i="6"/>
  <c r="L94" i="6"/>
  <c r="L95" i="6"/>
  <c r="L96" i="6"/>
  <c r="L97" i="6"/>
  <c r="L99" i="6"/>
  <c r="L102" i="6"/>
  <c r="L103" i="6"/>
  <c r="L105" i="6"/>
  <c r="K15" i="6" l="1"/>
  <c r="K74" i="6"/>
  <c r="K70" i="6"/>
  <c r="K66" i="6"/>
  <c r="K62" i="6"/>
  <c r="K58" i="6"/>
  <c r="K54" i="6"/>
  <c r="K50" i="6"/>
  <c r="K46" i="6"/>
  <c r="K33" i="6"/>
  <c r="K21" i="6"/>
  <c r="K105" i="6" l="1"/>
  <c r="K103" i="6"/>
  <c r="K99" i="6"/>
  <c r="K75" i="6"/>
  <c r="K83" i="6"/>
  <c r="K91" i="6"/>
  <c r="K77" i="6"/>
  <c r="K85" i="6"/>
  <c r="K93" i="6"/>
  <c r="K102" i="6"/>
  <c r="K79" i="6"/>
  <c r="K87" i="6"/>
  <c r="K95" i="6"/>
  <c r="K89" i="6"/>
  <c r="K97" i="6"/>
  <c r="K76" i="6"/>
  <c r="K84" i="6"/>
  <c r="K92" i="6"/>
  <c r="K101" i="6"/>
  <c r="L101" i="6" s="1"/>
  <c r="K78" i="6"/>
  <c r="K86" i="6"/>
  <c r="K94" i="6"/>
  <c r="K80" i="6"/>
  <c r="K88" i="6"/>
  <c r="K96" i="6"/>
  <c r="K82" i="6"/>
  <c r="K98" i="6"/>
  <c r="L98" i="6" s="1"/>
  <c r="K52" i="6"/>
  <c r="K60" i="6"/>
  <c r="K68" i="6"/>
  <c r="K48" i="6"/>
  <c r="K56" i="6"/>
  <c r="K64" i="6"/>
  <c r="K72" i="6"/>
  <c r="K49" i="6"/>
  <c r="K65" i="6"/>
  <c r="K51" i="6"/>
  <c r="K59" i="6"/>
  <c r="K67" i="6"/>
  <c r="K57" i="6"/>
  <c r="K45" i="6"/>
  <c r="K53" i="6"/>
  <c r="K61" i="6"/>
  <c r="K69" i="6"/>
  <c r="K47" i="6"/>
  <c r="K55" i="6"/>
  <c r="K63" i="6"/>
  <c r="K71" i="6"/>
  <c r="K29" i="6"/>
  <c r="K38" i="6"/>
  <c r="K34" i="6"/>
  <c r="K27" i="6"/>
  <c r="K31" i="6"/>
  <c r="K35" i="6"/>
  <c r="K39" i="6"/>
  <c r="K19" i="6"/>
  <c r="K18" i="6"/>
  <c r="K20" i="6"/>
  <c r="K24" i="6"/>
  <c r="K13" i="6"/>
  <c r="K14" i="6"/>
  <c r="K12" i="6"/>
  <c r="K10" i="6"/>
  <c r="K108" i="6" l="1"/>
  <c r="L110" i="6" s="1"/>
</calcChain>
</file>

<file path=xl/sharedStrings.xml><?xml version="1.0" encoding="utf-8"?>
<sst xmlns="http://schemas.openxmlformats.org/spreadsheetml/2006/main" count="291" uniqueCount="248">
  <si>
    <t>Ks</t>
  </si>
  <si>
    <t>Cena za ks</t>
  </si>
  <si>
    <t>Cena celkem bez DPH</t>
  </si>
  <si>
    <t>ozn.</t>
  </si>
  <si>
    <t>Voda teplá</t>
  </si>
  <si>
    <t>V</t>
  </si>
  <si>
    <t>Příkon kW</t>
  </si>
  <si>
    <t>Voda st.</t>
  </si>
  <si>
    <t xml:space="preserve">odpad </t>
  </si>
  <si>
    <t>Popis zařízení</t>
  </si>
  <si>
    <t>rozměr (mm)</t>
  </si>
  <si>
    <t>1</t>
  </si>
  <si>
    <t xml:space="preserve"> </t>
  </si>
  <si>
    <t>2</t>
  </si>
  <si>
    <t>3/4"</t>
  </si>
  <si>
    <t>3</t>
  </si>
  <si>
    <t>4</t>
  </si>
  <si>
    <t>BAR</t>
  </si>
  <si>
    <t>A01</t>
  </si>
  <si>
    <t>A02</t>
  </si>
  <si>
    <t>Chladící stůl na KEG sudy, černá barva, kapacita 8x 20L KEG, nerezový interier SS430, samozavírací dveře, ventilované chlazení, 6x nastavitelná noha, teplotní rozsah +2 až +10°C, klimatická třída 4, elektronické ovládání, typ chladiva R600a, vnitřní rozměry 990x500x730</t>
  </si>
  <si>
    <t>1350x590x860</t>
  </si>
  <si>
    <t>A03</t>
  </si>
  <si>
    <t>2700x700x900/1200</t>
  </si>
  <si>
    <t>1600x700x900/1200</t>
  </si>
  <si>
    <t>3/8"</t>
  </si>
  <si>
    <t>2x3/4"</t>
  </si>
  <si>
    <t>A04</t>
  </si>
  <si>
    <t>A04a</t>
  </si>
  <si>
    <t>A04b</t>
  </si>
  <si>
    <t>710x420x540</t>
  </si>
  <si>
    <t>Redukční ventil MM N2 2st., W24,32, 4bar,  2x Naražeč MM bajonet , 2x Naražeč MM ploch, 1x Naražeč MM kombi, Panel - sanitační adaptér bajonet+kombi+plochý, vodovodní baterie studená-teplá + vývod na myčku, 3m Python 4+2, Hadice 6,7 x 9,5mm, oranžová bal.100m, spojovací materiál pro napojení 4x KEG sudu</t>
  </si>
  <si>
    <t>B01</t>
  </si>
  <si>
    <t>B02</t>
  </si>
  <si>
    <t>230V</t>
  </si>
  <si>
    <t>C01</t>
  </si>
  <si>
    <t>Podstolový barový stůl na nápoje, 2x samozavírací posuvné prosklené dveře, černá barva, dvojité tvrzené sklo, nastavitelné police za každými dveřmi, rozměr polic 395x328mm, snadno přístupný elektronický termostat, ventilované chlazení pro rychlé snížení teploty a zajištění rovnoměrné teploty, vnitřní LED osvětlení, uzamykatelné provedení, energetická třída EU A, 4x nastavitelné nohy, chladivo R600a, vnitřní rozměry 810x418x720mm</t>
  </si>
  <si>
    <t>900x515x870</t>
  </si>
  <si>
    <t>C02</t>
  </si>
  <si>
    <t>Výrobník ledu, denní výkon: 28 kg, kapacita zásobníku na led: 12–13 kg, nastavení úrovně naplnění zásobníku ledu, inovativní způsob výměny tepla pomocí přídavného kondenzátoru – rekuperace tepla kompresoru používaná k odmrazování desky stříkání, robustní kryt z nerezové oceli AISI 304, chladivo R454c</t>
  </si>
  <si>
    <t>A04c</t>
  </si>
  <si>
    <t>Ruční myčka pivního skla s uchem, odpad řešen přepadem pod horním okrajem myčky, přívod 3/8", 4x noha s přísavkou</t>
  </si>
  <si>
    <t>370x200x360</t>
  </si>
  <si>
    <t>400x460x670</t>
  </si>
  <si>
    <t>C03</t>
  </si>
  <si>
    <t>Myčka skla, koš 400x400mm, elektronické ovládání, bezpečnostní termostat pro vanu a bojler 105/99°C, dvouplášťové dveře, nerezová mycí a oplachová ramena, čístící program, funkce SOFT STRAT spuštění s nižším tlakem, funkce studeného oplachu, tělo z nerez oceli AISI304, automatický dávkovač mycí a oplachové chemie, odpadové čerpadlo, mycí programy 60,120 a 180s</t>
  </si>
  <si>
    <t>470x510x710</t>
  </si>
  <si>
    <t>C03a</t>
  </si>
  <si>
    <t>Automatický změkčovač vody, digitelní ovládání elektronické, regenerační nádrž: 8 kg, maximální průtok vody: 5 l/min, spotřeba regenerační soli za 1 cyklus: 0,5 kg, výkon pro 10 °dH - 1200 l, doba regenerace: 37 min, Automatické spuštění změkčovacího procesu, nastavitelná doba provozu, změkčování a množství vody, která má být změkčena, max. teplota přívodní vody: 38 °C, pracovní tlak: 1,5-6,0 barů, průměr připojení vody: 3/4"</t>
  </si>
  <si>
    <t>214x417x505</t>
  </si>
  <si>
    <t>Kuchyně</t>
  </si>
  <si>
    <t>Suchý sklad</t>
  </si>
  <si>
    <t>1280x405x1685</t>
  </si>
  <si>
    <t>Hliníkový skladovací regál, 4x police, každá police je tvořena ze 3 vyjímatelných vložek z polypropylenu vhodné do myčky, výškově nastavitelné police, rám z eloxovaného hliníku odolného proti korozi, 4x kulatá noha s retifikátorem, nonost každé police max. 150kg</t>
  </si>
  <si>
    <t>Příjem zboží</t>
  </si>
  <si>
    <t>Výčepní stojan tvaru T, 5x otvor na výčepní kohout (1x zaslepený), kulatá nerezová noha, vestavěná dochlazovací smyčka, pivní vnitřní vedení nerezové, dubové opláštění stojanu, 4x podsvětlená plaketa 69mm, 4x výčepní kouhout styl baroko pro kvalitní výtoč</t>
  </si>
  <si>
    <t>700x402x536</t>
  </si>
  <si>
    <t>360x580x765</t>
  </si>
  <si>
    <t>Můstková příjmová váha, cejchovaná, nerezová plošina 360x460mm, port RS-232, digitální 6ciferný displej, rozsah vážení 0,4 - 150kg, napájení 230V + integrovaná baterie</t>
  </si>
  <si>
    <t>Příprava hrubé zeleniny</t>
  </si>
  <si>
    <t>Nerezová samostojná rohož na uskladnění, 6x noha, roštové provedení, nosnost 400kg</t>
  </si>
  <si>
    <t>1500x700x200</t>
  </si>
  <si>
    <t>Sklad chlazení / příruční sklad</t>
  </si>
  <si>
    <t>Chladící skříň plné dveře, nerezové provedení, digitální termostat a teplotní displej, integrované madlo, uzamykatelné provedení, 3x police s nosností každé 25kg, ventilované chlazení, vnitřní rozměr 510x485x620, chladivo R600a, teplotní rozsah +2 až +10°C</t>
  </si>
  <si>
    <t>600x585x855</t>
  </si>
  <si>
    <t>D01</t>
  </si>
  <si>
    <t>777x695x1895</t>
  </si>
  <si>
    <t>D02</t>
  </si>
  <si>
    <t>Chladící skříň plné dveře, nerezové provedení, digitální termostat a teplotní displej, integrované madlo, uzamykatelné provedení, 6x nenastavitelná police 2/1GN s nosností každé 25kg, statické chlazení, vnitřní rozměr 653x580x1680, chladivo R600a, teplotní rozsah +24 až -10°C, čístý objem 555l</t>
  </si>
  <si>
    <t>Chladící skříň plné dveře, nerezové provedení, digitální termostat a teplotní displej, integrované madlo, uzamykatelné provedení, 4x nastavitelná police 2/1GN s nosností každé 25kg, ventilované chlazení, vnitřní rozměr 653x580x1680, chladivo R600a, teplotní rozsah +2 až +10°C, čistý objem 570l</t>
  </si>
  <si>
    <t>E01</t>
  </si>
  <si>
    <t>E01a</t>
  </si>
  <si>
    <t>1400x700x900</t>
  </si>
  <si>
    <t>Mycí baterie s tlakovou sprchou a napouštěcím raménkem, umístění ze stolu</t>
  </si>
  <si>
    <t>E02</t>
  </si>
  <si>
    <t>Nerezový skladový regal, 4x police, levý bok plný nerez (zakrytovaný), 4x nastavitelná noha s retifikátorem</t>
  </si>
  <si>
    <t>1000x700x1800</t>
  </si>
  <si>
    <t>F01</t>
  </si>
  <si>
    <t>F02</t>
  </si>
  <si>
    <t>F03</t>
  </si>
  <si>
    <t>Dodávka ZTI a VZT</t>
  </si>
  <si>
    <t>2200x2100x450</t>
  </si>
  <si>
    <t>Nástěnná dvoupatrová police nerezová, nastavitelná rozteč polic, 2x samostatný držák na zeď, max. nosnost police 25kg, každá police je vybavena zadním lemem 30mm</t>
  </si>
  <si>
    <t>1400x300x600</t>
  </si>
  <si>
    <t>G01 sjed.</t>
  </si>
  <si>
    <t>A01 sjed.</t>
  </si>
  <si>
    <t>G02 sjed.</t>
  </si>
  <si>
    <t>Chladící stůl nerezový, materiál SS304, 2x sekce - 1x dveře + 1x set zásuvek 1/2 pro GN, pracovní deska nerezová izolovaná se zadním lemem, agregát vpravo, digitální termostat a teplotní displej, automatické odmrazování, ventilované chlazení, teplotní rozsah -2 až +10°C, chladivo R600a, 1x roštová police, čistý objem 272l</t>
  </si>
  <si>
    <t>1360x700x980</t>
  </si>
  <si>
    <t>Výroba</t>
  </si>
  <si>
    <t>G03</t>
  </si>
  <si>
    <t>Univerzální robot, objem mísy 20l, plášť z litiny, mísa vyrobena z nerezové oceli AISI304, pákový mechanismus pro zvedání a spouštění mísy, pojistka proti spuštění přístroje při zvednutém krytu nebo mísou ve špatné pozici, časovač v rozmezí 0-15min, Sada obsahuje 3 příslušenství z hliníku: metla, míchadlo a hnětací hák na těsto, odolný pohon a převodovka z legové oceli SNCM21</t>
  </si>
  <si>
    <t>460x520x880</t>
  </si>
  <si>
    <t>G04</t>
  </si>
  <si>
    <t>Nerezový pracovní stůl, rozložitelný, pracovní deska podlepená laminem + zadní lem, spodní oddělávatelná police, nosnost police max. 75kg, 4x noha s retifikátorem</t>
  </si>
  <si>
    <t>1000x700x850+40</t>
  </si>
  <si>
    <t>G05</t>
  </si>
  <si>
    <t xml:space="preserve">Stolní planetární mixér, objem mísy 7l, digitální ovládání s časovačem, vyklápěcí tělo (hlava), chladící systém pro provoz 60min bez přestávky, 4x nastavený program, bezpečnostní polykarbonátový kryt mísy </t>
  </si>
  <si>
    <t>460x310x379</t>
  </si>
  <si>
    <t>G06 sjed.</t>
  </si>
  <si>
    <t>Nerezový pracovní stůl s dřezem 400x400x250, prolis desky, otvor na baterii, zadní odkok 50mm, rozložitelný, pracovní deska podlepená laminem + zadní lem, spodní oddělávatelná police, nosnost police max. 75kg, 4x noha s retifikátorem</t>
  </si>
  <si>
    <t>G07 sjed.</t>
  </si>
  <si>
    <t>1400x700x850+40</t>
  </si>
  <si>
    <t>G08</t>
  </si>
  <si>
    <t>Nerezový pracovní stůl, rozložitelný, pracovní deska podlepená laminem bez zadního lemu, spodní oddělávatelná police, nosnost police max. 75kg, 4x noha s retifikátorem</t>
  </si>
  <si>
    <t>G09</t>
  </si>
  <si>
    <t>G10 sjed.</t>
  </si>
  <si>
    <t>Stolní indukční vařič, digitální nastavení teploty a času přes dotykový displej, tělo z nerezové oceli, se snadno čistitelným filtrem zadržujícím mastnotu a se 2 ventilátory, vhodný pro nádobí o průměru dna mezi ø160 až 300 mm, s výškově nastavitelnými nohami, přípustné maximální zatížení 20 kg, rozsah teplot 35 až 240°C</t>
  </si>
  <si>
    <t>390x560x120</t>
  </si>
  <si>
    <t>G11</t>
  </si>
  <si>
    <t>730x849x850</t>
  </si>
  <si>
    <t>G11a</t>
  </si>
  <si>
    <t>Elektrický konvektomat, kapacita 7x GN 1/1, dotykové ovládání, digitální barevný 7palcový dotykový panel s menu v CZ, programovatelný v několika krocích, automatické mytí, vpichová sonda s externím připojením a možnosti oddělání ze stroje, automatické mytí s napojením na chemii umístěnou mimo stroj, připojení vody na mytí zvlášť formou rychlospojky, dvojité dveře s bezpečnostním vnitřním odklopným sklem, otevírání zleva do prava, led osvětelní komory, 2x nastavitelný ventilator, rozhraní USB a W-FI, nástřikový systém páry, extérní sprcha</t>
  </si>
  <si>
    <t>730x875x770</t>
  </si>
  <si>
    <t>Automatický změkčovač vody bezobslužný, patrona s kapacitou 4600l (při uhličitanové tvrdosti 10°dH), instalační hlava</t>
  </si>
  <si>
    <t>G11b sjed.</t>
  </si>
  <si>
    <t>H01</t>
  </si>
  <si>
    <t>Elektrický konvektomat, kapacita 6x GN 2/3, dotykové ovládání, digitální barevný 7palcový dotykový panel s menu v CZ, programovatelný v několika krocích, automatické mytí, vpichová sonda s externím připojením a možnosti oddělání ze stroje, automatické mytí s napojením na chemii umístěnou mimo stroj, připojení vody na mytí zvlášť formou rychlospojky, dvojité dveře s bezpečnostním vnitřním odklopným sklem, otevírání zleva do prava, led osvětelní komory, 1x nastavitelný ventilator, rozhraní USB a W-FI, nástřikový systém páry, extérní sprcha</t>
  </si>
  <si>
    <t>500x750x700</t>
  </si>
  <si>
    <t>H01a</t>
  </si>
  <si>
    <t>Nerezový podstavec pod konvektomat (poz.H01), kapacita 7x zásuv pro GN 2/3, 4x noha s retifikátorem</t>
  </si>
  <si>
    <t>500x556x770</t>
  </si>
  <si>
    <t>H02</t>
  </si>
  <si>
    <t>Stolní grilovací deska elektrická, 2/3 hladký povrch 462x410mm se samostatným ovládáním, 1/3 vroubkovaný povrch 226x410mm se samostatným ovládáním, tělo z nerezové oceli, odnímatelný odkap na tuk, protiskluzové nohy</t>
  </si>
  <si>
    <t>720x550x245</t>
  </si>
  <si>
    <t>H03</t>
  </si>
  <si>
    <t>Nerezový pracovní stůl, rozložitelný, pracovní deska podlepená laminem bez zadního lemu, bez spodní police, 4x noha s retifikátorem</t>
  </si>
  <si>
    <t>800x700x850</t>
  </si>
  <si>
    <t>1000x700x850</t>
  </si>
  <si>
    <t>1400x700x850</t>
  </si>
  <si>
    <t>H04</t>
  </si>
  <si>
    <t>Samostatný zásuvkový blok bez pracovní desky, 3x zásuvka, 4x noha s retifikátorem</t>
  </si>
  <si>
    <t>500x650x700</t>
  </si>
  <si>
    <t>H05</t>
  </si>
  <si>
    <t>Mlýnek na maso, kapacita 200kg/h, mlecí otvor 70mm, tělo, hnací hřídel a sběrač z nerezové oceli, šnek ze speciální hliníkové slitiny</t>
  </si>
  <si>
    <t>370x220x440</t>
  </si>
  <si>
    <t>1200x700x850</t>
  </si>
  <si>
    <t>H06 sjed.</t>
  </si>
  <si>
    <t>H07</t>
  </si>
  <si>
    <t>Varná indukční stolička, nerezové tělo s vyztuženým nerezovým rámem, varná plocha pro hrnce do průměru 300mm, varná deska z 5mm silného tvrzeného skla, pohodlný ovládací knoflík, 11 úrovní výkonu na výběr, 4x nastavitelné nerezové retifikátory pro vysoké zatížení</t>
  </si>
  <si>
    <t>422x400x366</t>
  </si>
  <si>
    <t>H08</t>
  </si>
  <si>
    <t>800x600x850</t>
  </si>
  <si>
    <t>H09</t>
  </si>
  <si>
    <t>Stolní fritéza elektrická, objem 8l, vypouštěcí kohout, nerezové tělo 18/0, vana s chladnou zónou, fritovací koš s extra dlouhou rukojetí se speciálním madlem proti zahřívání, nerezové víko</t>
  </si>
  <si>
    <t>305x515x354</t>
  </si>
  <si>
    <t>H10</t>
  </si>
  <si>
    <t>Krouhač zeleniny stolní, účinný chladicí systém zabraňuje přehřátí během provozu, dva vstupy umožňují zpracování malých i velkých kusů zeleniny, velký vstupní otvor s tlačným zařízením na pohyblivém rameni, menší přívod s odděleným tlačným zařízením, vypínač s jednotným povrchem, kovové ložiskové pouzdro, tělo z lehké slitiny hliníku</t>
  </si>
  <si>
    <t>615x239x580</t>
  </si>
  <si>
    <t>H11</t>
  </si>
  <si>
    <t>Nářezový stroj, průměr kotouče 300mm, tělo z potahovaného hliníku, šikmý model s ostřím z tvrzené nerezové oceli, podavač s bezpečnostním krytem a odkladač s uzamykacím systémem, ochrana proti aktivaci bez přítomnosti brusky nebo krytu kotouče, plynule nastavitelná tloušťka krájení až do 14 mm, maximální průměr řezu: 200 mm</t>
  </si>
  <si>
    <t>602x573x456</t>
  </si>
  <si>
    <t>H12</t>
  </si>
  <si>
    <t>H13</t>
  </si>
  <si>
    <t>Šokový zchlazovač a zmražovač, kapacita 5x GN 1/1, pouzdro a komora z nerezové oceli AISI 304, vpichová sonda, termostat s digitálním displejem pro sledování provozu, chladivo R290, vnitřní rozměry komory: 640x400x(H)360 mm, kapacita při zchlazení na 3 °C: 15 kg, kapacita při zmrazení na -18 °C: 10 kg, samostatné funkce pro cykly zmrzliny (-20 °C) a povrchového mrazení (-40 °C)</t>
  </si>
  <si>
    <t>760x725x850</t>
  </si>
  <si>
    <t>I1</t>
  </si>
  <si>
    <t>Elektrická pec pro pečení při nízkých teplotách (Holdomat),kapacita 3x GN 1/1, nebo 3x 600x400,  teplotní sonda, 4x zasouvací transportní úchyty po stranách, vnitřní komora trouby je nahřívána ze 4 stran, komora bez svárů se zakulacenými rohy pro snadné čištění, panty dveří nalevo nebo napravo, snadno přehoditelné, nastavitelná teplota po 1 stupni - komora do 120 °C, teplota s použitím sondy a udržování teploty do 100 °C</t>
  </si>
  <si>
    <t>495x690x413</t>
  </si>
  <si>
    <t>I2</t>
  </si>
  <si>
    <t>I3</t>
  </si>
  <si>
    <t>Nerezová nástavbová police pro zavešení infra lamp</t>
  </si>
  <si>
    <t>1300x350x1500</t>
  </si>
  <si>
    <t>I4</t>
  </si>
  <si>
    <t>Závěsná kónická infra lampa, výškově nastavitelná, materál krytu měď, díky nastavitelnému kabelu je lampa velmi flexibilní, délku kabelu lze nastavit od 70 do 150 cm, vypínač umístěný na vrchní části lampy</t>
  </si>
  <si>
    <t>⌀275x250</t>
  </si>
  <si>
    <t>⌀144x557</t>
  </si>
  <si>
    <t>I5</t>
  </si>
  <si>
    <t>I6</t>
  </si>
  <si>
    <t>Pracovní stůl nerez, svařovaný, v pravo prostor na zasunutí holdomatu (poz.I1), vlevo spodní police, na stole umístěny pol. I2,3,4,5, 4x noha s retifikátorem, plná zadní strana (nerez. kryt)</t>
  </si>
  <si>
    <t>1700x700x850</t>
  </si>
  <si>
    <t>I7</t>
  </si>
  <si>
    <t>Nerezový režon, bez zadního lemu, oboustranné provedení, posuvné dveře, 1x prostorová vnitřní police</t>
  </si>
  <si>
    <t>I8</t>
  </si>
  <si>
    <t>Nástavbová dvoupatrová infrapolice nerez, každé patro ovládané samostatně, keramické topné jednotky</t>
  </si>
  <si>
    <t>1700x350x600</t>
  </si>
  <si>
    <t>I9</t>
  </si>
  <si>
    <t>Výdejní vozík ohřevný, 3x vana 1/1-200, samostatně ovládaná, výpusť pod každou vanou, spodní police, 4x kolečko z toho 2x bržděné, ovládání na širší straně, manipulační madlo, nastavení teploty do 90°C</t>
  </si>
  <si>
    <t>1310x755x905</t>
  </si>
  <si>
    <t>Mytí černého (provozního) nádobí</t>
  </si>
  <si>
    <t>Mytí bílého nádobí</t>
  </si>
  <si>
    <t>L1</t>
  </si>
  <si>
    <t>Manipulační vozík nerezový, 3x police, svařovaná konstrukce, plné police s 10mm prolisem v rozích úhel 90°, rozměry police bez prolisů: 750x450 mm, celková velikost police: 800 x 500 mm, vzdálenost mezi policemi: cca 292 mm, přípustné zatížení police: 70 kg, vertikální nerezová rukojeť vyčnívající 100 mm, 4 otočná kolečka o průměru 100 mm s nárazníky, včetně 2 koleček s brzdami</t>
  </si>
  <si>
    <t>800x500x950</t>
  </si>
  <si>
    <t>L2</t>
  </si>
  <si>
    <t>Výjezdový stůl k myčce nerezový, prolis pro vedení koše, zvýšený zadní lem 100mm, spodní plná police, 4x noha s retifikátorem</t>
  </si>
  <si>
    <t>1300x750x900</t>
  </si>
  <si>
    <t>L3</t>
  </si>
  <si>
    <t>L2a</t>
  </si>
  <si>
    <t>1200x300x600</t>
  </si>
  <si>
    <t>Korbová myčka nádobí (průchozí), elektronické ovládání přes displej, eco systém - snížená spotřeba energie, systém Thermo-Protector zabraňující oplachování studenou vodou, měkký start - spouští vodní čerpadlo při nižším tlaku a postupně zvyšuje tlak, aby chránil choulostivé předměty, funkce studeného oplachu v případě potřeby mytí skla s návratem zpět do oběhu, vkládací výška 395mm, automatické dávkovače mycího a oplachového prostředku, odpadové čerpadlo, pouzdro z nerezové oceli AISI 304, pružinové zvednání kapoty, 3 mycí programy: 60, 120, 240 s, 8bodový autodiagnostický systém</t>
  </si>
  <si>
    <t>750x880x1412</t>
  </si>
  <si>
    <t>L3a</t>
  </si>
  <si>
    <t>L4</t>
  </si>
  <si>
    <t>Nájezdový stůl k myčce nerezový, prolis pro vedení košů, 1x dřez 400x500x300, otvor na baterii, zvýšený zádní lem, spodní police, 4x noha s retifikátorem</t>
  </si>
  <si>
    <t>1700x750x900</t>
  </si>
  <si>
    <t>L5</t>
  </si>
  <si>
    <t>1900x500x900</t>
  </si>
  <si>
    <t>L6</t>
  </si>
  <si>
    <t>Pracovní stůl nerezový, úhel levého rohu, částečný zadní lem, levý lem, zakrytované záda + pravý bok (nerez), částečná spodní police</t>
  </si>
  <si>
    <t>Nástavbová příjmová police, dvoupatrová, nerezová, pravý bok zakrytovaný (nerez)</t>
  </si>
  <si>
    <t>740x300x600</t>
  </si>
  <si>
    <t>Doplňkové spotřebiče / stolní spotřebiče bez umístění</t>
  </si>
  <si>
    <t>Stolní kuchyňská váha s legalizací, velký, jednostranný 5 ciferný LCD displej s rozměry 91x36 mm, funkce průměrování odečtu je ideální k vážení zboží, které není stabilní, rozsah provozní teploty: od -10˚C do +40˚C garantuje řádné fungování váhy v zimě i v horkém létě, rozměry misky: 222x151 mm, možnost napájení přes baterie</t>
  </si>
  <si>
    <t>239x227x66</t>
  </si>
  <si>
    <t>Vakuový balicí stroj, lišta 300mm, kryt a komora z vysoce kvalitní nerezové oceli AISI 304, průhledné víko z vysoce kvalitního tvrdého plastu ABS pro sledování procesu balení, vypouklé víko umožňuje balení velkých porcí, těsnění ve tvaru V pro vysokou míru těsnosti, přehledné ukazatele - digitální displej a ručičkový manometr - umožňují přesně určit, kdy je dosaženo požadované úrovně vakua v balicí komoře, nastavitelná doba provozu vývěvy pro dosažení požadované úrovně vakua v rozsahu 0-99 sekund, automatické spuštění balicího cyklu zavřením víka balicí komory, rozměry komory 320x370x(H max)185</t>
  </si>
  <si>
    <t>380x503x444</t>
  </si>
  <si>
    <t>Tyčový mixér, mixovací hřídel 500 mm, variabilní rychlost, odolná konstrukce: nerezová ocel a zesílený polyamid se skelnými vlákny, nepřetržitý provoz bez námahy díky uzamykacímu tlačítku, plynulá regulace otáček pomocí knoflíku: od 4000 do 16000 otáček za minutu, míchací hřídel v sadě: z nerezové oceli AISI304, délka 500 mm, možnost dokoupit a instalovat další hřídele s různou délkou</t>
  </si>
  <si>
    <t>ø100x916</t>
  </si>
  <si>
    <t>Tyčový mixér, mixovací hřídel 250 mm, variabilní rychlost, odolná konstrukce: nerezová ocel a zesílený polyamid se skelnými vlákny, nepřetržitý provoz bez námahy díky uzamykacímu tlačítku, plynulá regulace otáček pomocí knoflíku: od 4000 do 16000 otáček za minutu, míchací hřídel v sadě: z nerezové oceli AISI304, délka 250 mm, možnost dokoupit a instalovat další hřídele s různou délkou</t>
  </si>
  <si>
    <t>ø100x666</t>
  </si>
  <si>
    <t>5</t>
  </si>
  <si>
    <t>Rýžovar, objem 5,4l, vnitřní nádoba s nepřilnavým povrchem, kapacita: až cca 60 porcí vařené rýže, nádoba na kondenzát vytékající z víka chrání pracoviště před navlhnutím, 2 provozní režimy - vaření a udržování tepla, tělo kombinace plast a nerez</t>
  </si>
  <si>
    <t>513x422x380</t>
  </si>
  <si>
    <t>6</t>
  </si>
  <si>
    <t>Mikrovlnná trouba s grilem, objem 20 l, korpus a panel z nerezové oceli, 4 úrovně intenzity mikrovln: low, medium, high, ovládání pomocí dvou mechanických ovladačů, otevírání tlačítkem zajišťující jednoduchou obsluhu, vnitřní rozměr komory 304x306x206mm, funkce kombinace standardního režimu a režimu grilu, součástí balení skleněný otočný talíř ø 255 mm a stojan na grilování</t>
  </si>
  <si>
    <t>435x360x251</t>
  </si>
  <si>
    <t>7</t>
  </si>
  <si>
    <t>Pojízdný vozík na tácy s kapacitou 15 x GN 1/1, materiál nerez, rozteč zásuvu 80mm, oboustrané zábrany proti vysunutí gastronádob, 4x kolečko z toho dvě brzděné</t>
  </si>
  <si>
    <t>9</t>
  </si>
  <si>
    <t>8</t>
  </si>
  <si>
    <t>Ponorné oběhové čerpadlo pro vaření sous vide, velmi přesné nastavení a udržování teploty v krocích po 0,1 °C až do 95 °C, kapacita až 56l, funkčnost od min. 150mm ponoru, časovač lze nastavit v rozmezí od 1 minuty do 99 hodin s krokem 1 minuty, ochrana proti nízké hladině vody vypne spotřebič v případě, že je vody příliš málo, teplotní ochrana proti přehřátí, hmotnost zařízení max. 4kg</t>
  </si>
  <si>
    <t>137x215x361</t>
  </si>
  <si>
    <t>440x610x1710</t>
  </si>
  <si>
    <t>Salamander, tělo a rám z nerezové oceli, plynule nastavitelný thermostat do 300 °C s kontrolkou, výškově nastavitelný díky snadno posuvnému systému, odnímatelný odkapávací tác, ohřevná plocha 440x320 mm, 4x protiskluzová noha</t>
  </si>
  <si>
    <t>485x525x537</t>
  </si>
  <si>
    <t>Páková baterie pro stolní dřez, nerezová s loketním ovládáním, dlouhá rukojeť pro regulaci teploty, délka ramínka 215mm</t>
  </si>
  <si>
    <t>Instalační materiál bez umístění</t>
  </si>
  <si>
    <t>Sifon dřezový s odbočkou</t>
  </si>
  <si>
    <t>Sifon dvoudřezový bez odbočky</t>
  </si>
  <si>
    <t>Doprava, intalace, zaškolení</t>
  </si>
  <si>
    <t>SPECIFIKACE TECHNOLOGIE</t>
  </si>
  <si>
    <t>Cena celkem vč. DPH</t>
  </si>
  <si>
    <t>Automatický změkčovač vody, digitelní ovládání elektronické, regenerační nádrž: 8 kg, maximální průtok vody: 5 l/min, spotřeba regenerační soli za 1 cyklus: 0,5 kg, výkon pro 10 °dH - 1200 l, doba regenerace: 37 min, Automatické spuštění změkčovacího procesu, nastavitelná doba provozu, změkčování a množství vody, která má být změkčena, max. teplota přívodní vody: 38 °C, pracovní tlak: 1,5-6,0 barů</t>
  </si>
  <si>
    <t>Kynárna a regenerátor, kompatibilní ovládání z konvektomatu, kapacita 12x GN 1/1,nastavitelná teplota až 85°C, prosklené dveře, otevírání zleva do prava, 4x kolečko z toho 2x bržděné</t>
  </si>
  <si>
    <t>cca1200x700x850</t>
  </si>
  <si>
    <r>
      <t xml:space="preserve">Pracovní stůl nerez, zadní lem, zásuvkový blok - </t>
    </r>
    <r>
      <rPr>
        <b/>
        <sz val="9"/>
        <color rgb="FFFF0000"/>
        <rFont val="Arial CE"/>
        <charset val="238"/>
      </rPr>
      <t>nutné doměřit</t>
    </r>
    <r>
      <rPr>
        <sz val="9"/>
        <rFont val="Arial CE"/>
        <charset val="238"/>
      </rPr>
      <t xml:space="preserve"> </t>
    </r>
    <r>
      <rPr>
        <b/>
        <sz val="9"/>
        <color rgb="FFFF0000"/>
        <rFont val="Arial CE"/>
        <charset val="238"/>
      </rPr>
      <t>na místě</t>
    </r>
  </si>
  <si>
    <t>Barový stůl nerez - stávající, NENÍ SOUČÁSTÍ DODÁVKY</t>
  </si>
  <si>
    <t>Kávovar dvoupákový - stávající, NENÍ SOUČÁSTÍ DODÁVKY</t>
  </si>
  <si>
    <t>Mlýnek na kávu - stávající, , NENÍ SOUČÁSTÍ DODÁVKY</t>
  </si>
  <si>
    <t>Pracovní stůl - stávající, NENÍ SOUČÁSTÍ DODÁVKY</t>
  </si>
  <si>
    <t>Pracovní stůl s dřezem - stávající, NENÍ SOUČÁSTÍ DODÁVKY</t>
  </si>
  <si>
    <t>Nerezový dvoudřez - stávající, NENÍ SOUČÁSTÍ DODÁVKY</t>
  </si>
  <si>
    <t>Umyvadlo - součást ZTI, NENÍ SOUČÁSTÍ DODÁVKY</t>
  </si>
  <si>
    <t>Podlahová vpusť - součást ZTI, NENÍ SOUČÁSTÍ DODÁVKY</t>
  </si>
  <si>
    <t>Digestoř závěsná (prostorová), včetně filtrů a osvětlení - součást VZT, NENÍ SOUČÁSTÍ DODÁVKY</t>
  </si>
  <si>
    <t>Stolní napařovací vitrína - řeší nájemce, NENÍ SOUČÁSTÍ DODÁVKY</t>
  </si>
  <si>
    <t>Chladící vodní výčepní zařízení, 4x chladící smyčka zakončená rychl. spojkami, objem vodní nádrže 45l, chladicí výkon kompresoru 3/4(Hp), chladivo R290, maximální výkon To 0°C / Tk 45°C, t 10°C 200l/h, výtlak dochlazovací pumpy 8m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</si>
</sst>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CE"/>
      <charset val="238"/>
    </font>
    <font>
      <b/>
      <sz val="12"/>
      <name val="Arial CE"/>
      <family val="2"/>
      <charset val="238"/>
    </font>
    <font>
      <sz val="10"/>
      <name val="Arial CE"/>
      <family val="2"/>
      <charset val="238"/>
    </font>
    <font>
      <b/>
      <sz val="10"/>
      <name val="Arial CE"/>
      <family val="2"/>
      <charset val="238"/>
    </font>
    <font>
      <sz val="8"/>
      <name val="Arial CE"/>
      <family val="2"/>
      <charset val="238"/>
    </font>
    <font>
      <b/>
      <sz val="14"/>
      <name val="Arial Black"/>
      <family val="2"/>
    </font>
    <font>
      <b/>
      <sz val="9"/>
      <name val="Arial CE"/>
      <family val="2"/>
      <charset val="238"/>
    </font>
    <font>
      <sz val="9"/>
      <name val="Arial CE"/>
      <family val="2"/>
      <charset val="238"/>
    </font>
    <font>
      <b/>
      <sz val="24"/>
      <name val="Arial CE"/>
      <family val="2"/>
      <charset val="238"/>
    </font>
    <font>
      <b/>
      <sz val="12"/>
      <name val="Arial CE"/>
      <charset val="238"/>
    </font>
    <font>
      <sz val="9"/>
      <name val="Arial CE"/>
      <charset val="238"/>
    </font>
    <font>
      <i/>
      <sz val="9"/>
      <name val="Arial CE"/>
      <charset val="238"/>
    </font>
    <font>
      <b/>
      <i/>
      <sz val="10"/>
      <color rgb="FF000000"/>
      <name val="Arial CE"/>
    </font>
    <font>
      <sz val="8"/>
      <name val="Arial CE"/>
      <charset val="238"/>
    </font>
    <font>
      <b/>
      <sz val="9"/>
      <name val="Arial CE"/>
      <charset val="238"/>
    </font>
    <font>
      <b/>
      <i/>
      <sz val="10"/>
      <name val="Arial CE"/>
      <charset val="238"/>
    </font>
    <font>
      <b/>
      <sz val="10"/>
      <name val="Arial CE"/>
      <charset val="238"/>
    </font>
    <font>
      <b/>
      <sz val="11"/>
      <name val="Arial CE"/>
      <charset val="238"/>
    </font>
    <font>
      <b/>
      <sz val="9"/>
      <color rgb="FFFF0000"/>
      <name val="Arial CE"/>
      <charset val="238"/>
    </font>
    <font>
      <b/>
      <sz val="8"/>
      <name val="Arial CE"/>
      <charset val="238"/>
    </font>
  </fonts>
  <fills count="8">
    <fill>
      <patternFill patternType="none"/>
    </fill>
    <fill>
      <patternFill patternType="gray125"/>
    </fill>
    <fill>
      <patternFill patternType="solid">
        <fgColor theme="6" tint="0.39997558519241921"/>
        <bgColor indexed="64"/>
      </patternFill>
    </fill>
    <fill>
      <patternFill patternType="solid">
        <fgColor rgb="FFFF505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s>
  <borders count="14">
    <border>
      <left/>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1">
    <xf numFmtId="0" fontId="0" fillId="0" borderId="0"/>
  </cellStyleXfs>
  <cellXfs count="108">
    <xf numFmtId="0" fontId="0" fillId="0" borderId="0" xfId="0"/>
    <xf numFmtId="0" fontId="0" fillId="0" borderId="0" xfId="0" applyBorder="1"/>
    <xf numFmtId="0" fontId="0" fillId="0" borderId="0" xfId="0" applyAlignment="1">
      <alignment horizontal="center"/>
    </xf>
    <xf numFmtId="0" fontId="6" fillId="0" borderId="0" xfId="0" applyFont="1" applyFill="1" applyBorder="1" applyAlignment="1"/>
    <xf numFmtId="0" fontId="2" fillId="0" borderId="0" xfId="0" applyFont="1" applyFill="1" applyBorder="1" applyAlignment="1">
      <alignment vertical="center"/>
    </xf>
    <xf numFmtId="0" fontId="8" fillId="0" borderId="0" xfId="0" applyFont="1" applyBorder="1" applyAlignment="1">
      <alignment horizontal="center"/>
    </xf>
    <xf numFmtId="0" fontId="0" fillId="0" borderId="0" xfId="0" applyBorder="1" applyAlignment="1">
      <alignment horizontal="center"/>
    </xf>
    <xf numFmtId="0" fontId="1" fillId="0" borderId="0" xfId="0" applyFont="1" applyFill="1" applyBorder="1" applyAlignment="1">
      <alignment horizontal="left"/>
    </xf>
    <xf numFmtId="0" fontId="5" fillId="0" borderId="0" xfId="0" applyFont="1" applyFill="1" applyBorder="1" applyAlignment="1">
      <alignment horizontal="left" vertical="center"/>
    </xf>
    <xf numFmtId="0" fontId="0" fillId="0" borderId="0" xfId="0" applyAlignment="1">
      <alignment horizontal="center" wrapText="1"/>
    </xf>
    <xf numFmtId="0" fontId="2" fillId="0" borderId="0" xfId="0" applyFont="1" applyFill="1" applyBorder="1" applyAlignment="1">
      <alignment horizontal="center"/>
    </xf>
    <xf numFmtId="0" fontId="10" fillId="0" borderId="4"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2" fillId="0" borderId="0" xfId="0" applyFont="1" applyAlignment="1">
      <alignment horizontal="left" readingOrder="2"/>
    </xf>
    <xf numFmtId="3" fontId="7" fillId="0" borderId="6" xfId="0" applyNumberFormat="1" applyFont="1" applyFill="1" applyBorder="1" applyAlignment="1" applyProtection="1">
      <alignment horizontal="center" vertical="center"/>
      <protection locked="0"/>
    </xf>
    <xf numFmtId="0" fontId="10" fillId="0" borderId="4" xfId="0" applyFont="1" applyFill="1" applyBorder="1" applyAlignment="1">
      <alignment horizontal="center" vertical="center" wrapText="1"/>
    </xf>
    <xf numFmtId="0" fontId="0" fillId="0" borderId="0" xfId="0" applyBorder="1" applyAlignment="1">
      <alignment horizontal="center" wrapText="1"/>
    </xf>
    <xf numFmtId="1" fontId="10" fillId="0" borderId="5" xfId="0" applyNumberFormat="1" applyFont="1" applyFill="1" applyBorder="1" applyAlignment="1">
      <alignment horizontal="left" vertical="center" wrapText="1"/>
    </xf>
    <xf numFmtId="1" fontId="10" fillId="0" borderId="5" xfId="0" applyNumberFormat="1" applyFont="1" applyFill="1" applyBorder="1" applyAlignment="1" applyProtection="1">
      <alignment horizontal="center" vertical="center"/>
      <protection locked="0"/>
    </xf>
    <xf numFmtId="3" fontId="13" fillId="0" borderId="5" xfId="0" applyNumberFormat="1" applyFont="1" applyFill="1" applyBorder="1" applyAlignment="1" applyProtection="1">
      <alignment horizontal="center" vertical="center"/>
      <protection locked="0"/>
    </xf>
    <xf numFmtId="0" fontId="13" fillId="0" borderId="5" xfId="0" applyFont="1" applyFill="1" applyBorder="1" applyAlignment="1">
      <alignment horizontal="center" vertical="center"/>
    </xf>
    <xf numFmtId="0" fontId="4" fillId="0" borderId="5" xfId="0" applyFont="1" applyFill="1" applyBorder="1" applyAlignment="1">
      <alignment horizontal="center" vertical="center"/>
    </xf>
    <xf numFmtId="4" fontId="4" fillId="0" borderId="5" xfId="0" applyNumberFormat="1" applyFont="1" applyFill="1" applyBorder="1" applyAlignment="1">
      <alignment horizontal="center" vertical="center"/>
    </xf>
    <xf numFmtId="0" fontId="0" fillId="0" borderId="0" xfId="0" applyAlignment="1">
      <alignment horizontal="left" wrapText="1"/>
    </xf>
    <xf numFmtId="0" fontId="0" fillId="0" borderId="0" xfId="0" applyBorder="1" applyAlignment="1">
      <alignment horizontal="left"/>
    </xf>
    <xf numFmtId="49" fontId="11" fillId="3" borderId="6" xfId="0" applyNumberFormat="1" applyFont="1" applyFill="1" applyBorder="1" applyAlignment="1">
      <alignment horizontal="center" vertical="center"/>
    </xf>
    <xf numFmtId="1" fontId="14" fillId="3" borderId="5" xfId="0" applyNumberFormat="1" applyFont="1" applyFill="1" applyBorder="1" applyAlignment="1">
      <alignment horizontal="center" vertical="center" wrapText="1"/>
    </xf>
    <xf numFmtId="1" fontId="7" fillId="3" borderId="5" xfId="0" applyNumberFormat="1" applyFont="1" applyFill="1" applyBorder="1" applyAlignment="1" applyProtection="1">
      <alignment horizontal="center" vertical="center"/>
      <protection locked="0"/>
    </xf>
    <xf numFmtId="3" fontId="4" fillId="3" borderId="5" xfId="0" applyNumberFormat="1" applyFont="1" applyFill="1" applyBorder="1" applyAlignment="1" applyProtection="1">
      <alignment horizontal="center" vertical="center"/>
      <protection locked="0"/>
    </xf>
    <xf numFmtId="16" fontId="4"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4" fontId="4" fillId="3" borderId="5" xfId="0" applyNumberFormat="1" applyFont="1" applyFill="1" applyBorder="1" applyAlignment="1">
      <alignment horizontal="center" vertical="center"/>
    </xf>
    <xf numFmtId="0" fontId="0" fillId="3" borderId="8" xfId="0" applyFill="1" applyBorder="1" applyAlignment="1">
      <alignment horizontal="center"/>
    </xf>
    <xf numFmtId="1" fontId="3" fillId="3" borderId="9" xfId="0" applyNumberFormat="1" applyFont="1" applyFill="1" applyBorder="1" applyAlignment="1">
      <alignment horizontal="left" vertical="center"/>
    </xf>
    <xf numFmtId="1" fontId="7" fillId="3" borderId="9" xfId="0" applyNumberFormat="1" applyFont="1" applyFill="1" applyBorder="1" applyAlignment="1" applyProtection="1">
      <alignment horizontal="center" vertical="center"/>
      <protection locked="0"/>
    </xf>
    <xf numFmtId="0" fontId="0" fillId="3" borderId="9" xfId="0" applyFill="1" applyBorder="1" applyAlignment="1">
      <alignment horizontal="center"/>
    </xf>
    <xf numFmtId="0" fontId="0" fillId="3" borderId="9" xfId="0" applyFill="1" applyBorder="1"/>
    <xf numFmtId="3" fontId="7" fillId="3" borderId="10" xfId="0" applyNumberFormat="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0" fillId="0" borderId="0" xfId="0" applyAlignment="1">
      <alignment horizontal="left"/>
    </xf>
    <xf numFmtId="49" fontId="10" fillId="0" borderId="6" xfId="0" applyNumberFormat="1" applyFont="1" applyFill="1" applyBorder="1" applyAlignment="1">
      <alignment horizontal="center" vertical="center"/>
    </xf>
    <xf numFmtId="0" fontId="0" fillId="0" borderId="0" xfId="0" applyFill="1" applyAlignment="1">
      <alignment horizontal="center"/>
    </xf>
    <xf numFmtId="3" fontId="13" fillId="0" borderId="5" xfId="0" applyNumberFormat="1" applyFont="1" applyFill="1" applyBorder="1" applyAlignment="1">
      <alignment horizontal="center" vertical="center"/>
    </xf>
    <xf numFmtId="3" fontId="4" fillId="0" borderId="5" xfId="0" applyNumberFormat="1" applyFont="1" applyFill="1" applyBorder="1" applyAlignment="1" applyProtection="1">
      <alignment horizontal="center" vertical="center"/>
      <protection locked="0"/>
    </xf>
    <xf numFmtId="0" fontId="4" fillId="0" borderId="5" xfId="0" applyNumberFormat="1" applyFont="1" applyBorder="1" applyAlignment="1">
      <alignment horizontal="center" vertical="center"/>
    </xf>
    <xf numFmtId="0" fontId="4" fillId="0" borderId="5" xfId="0" applyNumberFormat="1" applyFont="1" applyFill="1" applyBorder="1" applyAlignment="1">
      <alignment horizontal="center" vertical="center"/>
    </xf>
    <xf numFmtId="49" fontId="11" fillId="4" borderId="6" xfId="0" applyNumberFormat="1" applyFont="1" applyFill="1" applyBorder="1" applyAlignment="1">
      <alignment horizontal="center" vertical="center"/>
    </xf>
    <xf numFmtId="1" fontId="14" fillId="4" borderId="5" xfId="0" applyNumberFormat="1" applyFont="1" applyFill="1" applyBorder="1" applyAlignment="1">
      <alignment horizontal="center" vertical="center" wrapText="1"/>
    </xf>
    <xf numFmtId="1" fontId="7" fillId="4" borderId="5" xfId="0" applyNumberFormat="1" applyFont="1" applyFill="1" applyBorder="1" applyAlignment="1" applyProtection="1">
      <alignment horizontal="center" vertical="center"/>
      <protection locked="0"/>
    </xf>
    <xf numFmtId="3" fontId="4" fillId="4" borderId="5" xfId="0" applyNumberFormat="1" applyFont="1" applyFill="1" applyBorder="1" applyAlignment="1" applyProtection="1">
      <alignment horizontal="center" vertical="center"/>
      <protection locked="0"/>
    </xf>
    <xf numFmtId="16" fontId="4" fillId="4" borderId="5" xfId="0" applyNumberFormat="1" applyFont="1" applyFill="1" applyBorder="1" applyAlignment="1">
      <alignment horizontal="center" vertical="center"/>
    </xf>
    <xf numFmtId="0" fontId="4" fillId="4" borderId="5" xfId="0" applyFont="1" applyFill="1" applyBorder="1" applyAlignment="1">
      <alignment horizontal="center" vertical="center"/>
    </xf>
    <xf numFmtId="4" fontId="4" fillId="4" borderId="5" xfId="0" applyNumberFormat="1" applyFont="1" applyFill="1" applyBorder="1" applyAlignment="1">
      <alignment horizontal="center" vertical="center"/>
    </xf>
    <xf numFmtId="0" fontId="4" fillId="4" borderId="12" xfId="0" applyFont="1" applyFill="1" applyBorder="1" applyAlignment="1">
      <alignment horizontal="center" vertical="center"/>
    </xf>
    <xf numFmtId="49" fontId="10" fillId="0" borderId="6" xfId="0" applyNumberFormat="1" applyFont="1" applyFill="1" applyBorder="1" applyAlignment="1">
      <alignment horizontal="center" vertical="center" wrapText="1"/>
    </xf>
    <xf numFmtId="49" fontId="10" fillId="2" borderId="6" xfId="0" applyNumberFormat="1" applyFont="1" applyFill="1" applyBorder="1" applyAlignment="1">
      <alignment horizontal="center" vertical="center"/>
    </xf>
    <xf numFmtId="1" fontId="10" fillId="2" borderId="5" xfId="0" applyNumberFormat="1" applyFont="1" applyFill="1" applyBorder="1" applyAlignment="1" applyProtection="1">
      <alignment horizontal="center" vertical="center"/>
      <protection locked="0"/>
    </xf>
    <xf numFmtId="3" fontId="13" fillId="2" borderId="5" xfId="0" applyNumberFormat="1" applyFont="1" applyFill="1" applyBorder="1" applyAlignment="1" applyProtection="1">
      <alignment horizontal="center" vertical="center"/>
      <protection locked="0"/>
    </xf>
    <xf numFmtId="0" fontId="13" fillId="2" borderId="5" xfId="0" applyFont="1" applyFill="1" applyBorder="1" applyAlignment="1">
      <alignment horizontal="center" vertical="center"/>
    </xf>
    <xf numFmtId="4" fontId="4" fillId="2" borderId="5" xfId="0" applyNumberFormat="1" applyFont="1" applyFill="1" applyBorder="1" applyAlignment="1">
      <alignment horizontal="center" vertical="center"/>
    </xf>
    <xf numFmtId="0" fontId="4" fillId="2" borderId="5" xfId="0" applyFont="1" applyFill="1" applyBorder="1" applyAlignment="1">
      <alignment horizontal="center" vertical="center"/>
    </xf>
    <xf numFmtId="3" fontId="7" fillId="2" borderId="6" xfId="0" applyNumberFormat="1" applyFont="1" applyFill="1" applyBorder="1" applyAlignment="1" applyProtection="1">
      <alignment horizontal="center" vertical="center"/>
      <protection locked="0"/>
    </xf>
    <xf numFmtId="0" fontId="9" fillId="0" borderId="0" xfId="0" applyFont="1" applyBorder="1" applyAlignment="1">
      <alignment horizontal="center" wrapText="1"/>
    </xf>
    <xf numFmtId="0" fontId="9" fillId="0" borderId="0" xfId="0" applyFont="1" applyAlignment="1">
      <alignment horizontal="center" wrapText="1"/>
    </xf>
    <xf numFmtId="0" fontId="9" fillId="0" borderId="3" xfId="0" applyFont="1" applyBorder="1" applyAlignment="1">
      <alignment horizontal="center" wrapText="1"/>
    </xf>
    <xf numFmtId="1" fontId="15" fillId="7" borderId="0" xfId="0" applyNumberFormat="1" applyFont="1" applyFill="1" applyBorder="1" applyAlignment="1">
      <alignment horizontal="left" vertical="center" wrapText="1"/>
    </xf>
    <xf numFmtId="0" fontId="16" fillId="7" borderId="0" xfId="0" applyFont="1" applyFill="1" applyBorder="1" applyAlignment="1">
      <alignment horizontal="center"/>
    </xf>
    <xf numFmtId="0" fontId="16" fillId="7" borderId="0" xfId="0" applyFont="1" applyFill="1" applyBorder="1"/>
    <xf numFmtId="4" fontId="17" fillId="7" borderId="0" xfId="0" applyNumberFormat="1" applyFont="1" applyFill="1"/>
    <xf numFmtId="4" fontId="17" fillId="7" borderId="0" xfId="0" applyNumberFormat="1" applyFont="1" applyFill="1" applyAlignment="1">
      <alignment horizontal="center"/>
    </xf>
    <xf numFmtId="2" fontId="0" fillId="0" borderId="0" xfId="0" applyNumberFormat="1" applyBorder="1"/>
    <xf numFmtId="2" fontId="6" fillId="0" borderId="2" xfId="0" applyNumberFormat="1" applyFont="1" applyFill="1" applyBorder="1" applyAlignment="1">
      <alignment horizontal="center" vertical="center" wrapText="1"/>
    </xf>
    <xf numFmtId="2" fontId="4" fillId="3" borderId="13" xfId="0" applyNumberFormat="1" applyFont="1" applyFill="1" applyBorder="1" applyAlignment="1">
      <alignment horizontal="center" vertical="center"/>
    </xf>
    <xf numFmtId="2" fontId="6" fillId="2" borderId="7" xfId="0" applyNumberFormat="1" applyFont="1" applyFill="1" applyBorder="1" applyAlignment="1" applyProtection="1">
      <alignment horizontal="center" vertical="center"/>
      <protection locked="0"/>
    </xf>
    <xf numFmtId="2" fontId="6" fillId="0" borderId="7" xfId="0" applyNumberFormat="1" applyFont="1" applyFill="1" applyBorder="1" applyAlignment="1" applyProtection="1">
      <alignment horizontal="center" vertical="center"/>
      <protection locked="0"/>
    </xf>
    <xf numFmtId="2" fontId="4" fillId="4" borderId="13" xfId="0" applyNumberFormat="1" applyFont="1" applyFill="1" applyBorder="1" applyAlignment="1">
      <alignment horizontal="center" vertical="center"/>
    </xf>
    <xf numFmtId="2" fontId="6" fillId="3" borderId="11" xfId="0" applyNumberFormat="1" applyFont="1" applyFill="1" applyBorder="1" applyAlignment="1" applyProtection="1">
      <alignment horizontal="center" vertical="center"/>
      <protection locked="0"/>
    </xf>
    <xf numFmtId="2" fontId="16" fillId="7" borderId="0" xfId="0" applyNumberFormat="1" applyFont="1" applyFill="1" applyBorder="1"/>
    <xf numFmtId="2" fontId="17" fillId="7" borderId="0" xfId="0" applyNumberFormat="1" applyFont="1" applyFill="1"/>
    <xf numFmtId="2" fontId="0" fillId="0" borderId="0" xfId="0" applyNumberFormat="1"/>
    <xf numFmtId="0" fontId="0" fillId="0" borderId="0" xfId="0" applyFill="1"/>
    <xf numFmtId="1" fontId="14" fillId="2" borderId="5" xfId="0" applyNumberFormat="1" applyFont="1" applyFill="1" applyBorder="1" applyAlignment="1">
      <alignment horizontal="left" vertical="center" wrapText="1"/>
    </xf>
    <xf numFmtId="49" fontId="14" fillId="2" borderId="6" xfId="0" applyNumberFormat="1" applyFont="1" applyFill="1" applyBorder="1" applyAlignment="1">
      <alignment horizontal="center" vertical="center"/>
    </xf>
    <xf numFmtId="1" fontId="14" fillId="2" borderId="5" xfId="0" applyNumberFormat="1" applyFont="1" applyFill="1" applyBorder="1" applyAlignment="1" applyProtection="1">
      <alignment horizontal="center" vertical="center"/>
      <protection locked="0"/>
    </xf>
    <xf numFmtId="3" fontId="19" fillId="2" borderId="5" xfId="0" applyNumberFormat="1" applyFont="1" applyFill="1" applyBorder="1" applyAlignment="1" applyProtection="1">
      <alignment horizontal="center" vertical="center"/>
      <protection locked="0"/>
    </xf>
    <xf numFmtId="0" fontId="19" fillId="2" borderId="5" xfId="0" applyFont="1" applyFill="1" applyBorder="1" applyAlignment="1">
      <alignment horizontal="center" vertical="center"/>
    </xf>
    <xf numFmtId="4" fontId="19" fillId="2" borderId="5" xfId="0" applyNumberFormat="1" applyFont="1" applyFill="1" applyBorder="1" applyAlignment="1">
      <alignment horizontal="center" vertical="center"/>
    </xf>
    <xf numFmtId="3" fontId="14" fillId="2" borderId="6" xfId="0" applyNumberFormat="1" applyFont="1" applyFill="1" applyBorder="1" applyAlignment="1" applyProtection="1">
      <alignment horizontal="center" vertical="center"/>
      <protection locked="0"/>
    </xf>
    <xf numFmtId="2" fontId="14" fillId="2" borderId="7" xfId="0" applyNumberFormat="1" applyFont="1" applyFill="1" applyBorder="1" applyAlignment="1" applyProtection="1">
      <alignment horizontal="center" vertical="center"/>
      <protection locked="0"/>
    </xf>
    <xf numFmtId="3" fontId="19" fillId="2" borderId="5" xfId="0" applyNumberFormat="1" applyFont="1" applyFill="1" applyBorder="1" applyAlignment="1">
      <alignment horizontal="center" vertical="center"/>
    </xf>
    <xf numFmtId="0" fontId="19" fillId="2" borderId="5" xfId="0" applyNumberFormat="1" applyFont="1" applyFill="1" applyBorder="1" applyAlignment="1">
      <alignment horizontal="center" vertical="center"/>
    </xf>
    <xf numFmtId="49" fontId="14" fillId="5" borderId="6" xfId="0" applyNumberFormat="1" applyFont="1" applyFill="1" applyBorder="1" applyAlignment="1">
      <alignment horizontal="center" vertical="center"/>
    </xf>
    <xf numFmtId="1" fontId="14" fillId="5" borderId="5" xfId="0" applyNumberFormat="1" applyFont="1" applyFill="1" applyBorder="1" applyAlignment="1">
      <alignment horizontal="left" vertical="center" wrapText="1"/>
    </xf>
    <xf numFmtId="1" fontId="14" fillId="5" borderId="5" xfId="0" applyNumberFormat="1" applyFont="1" applyFill="1" applyBorder="1" applyAlignment="1" applyProtection="1">
      <alignment horizontal="center" vertical="center"/>
      <protection locked="0"/>
    </xf>
    <xf numFmtId="3" fontId="19" fillId="5" borderId="5" xfId="0" applyNumberFormat="1" applyFont="1" applyFill="1" applyBorder="1" applyAlignment="1" applyProtection="1">
      <alignment horizontal="center" vertical="center"/>
      <protection locked="0"/>
    </xf>
    <xf numFmtId="0" fontId="19" fillId="5" borderId="5" xfId="0" applyFont="1" applyFill="1" applyBorder="1" applyAlignment="1">
      <alignment horizontal="center" vertical="center"/>
    </xf>
    <xf numFmtId="4" fontId="19" fillId="5" borderId="5" xfId="0" applyNumberFormat="1" applyFont="1" applyFill="1" applyBorder="1" applyAlignment="1">
      <alignment horizontal="center" vertical="center"/>
    </xf>
    <xf numFmtId="3" fontId="14" fillId="5" borderId="6" xfId="0" applyNumberFormat="1" applyFont="1" applyFill="1" applyBorder="1" applyAlignment="1" applyProtection="1">
      <alignment horizontal="center" vertical="center"/>
      <protection locked="0"/>
    </xf>
    <xf numFmtId="2" fontId="14" fillId="5" borderId="7" xfId="0" applyNumberFormat="1" applyFont="1" applyFill="1" applyBorder="1" applyAlignment="1" applyProtection="1">
      <alignment horizontal="center" vertical="center"/>
      <protection locked="0"/>
    </xf>
    <xf numFmtId="49" fontId="14" fillId="6" borderId="6" xfId="0" applyNumberFormat="1" applyFont="1" applyFill="1" applyBorder="1" applyAlignment="1">
      <alignment horizontal="center" vertical="center"/>
    </xf>
    <xf numFmtId="1" fontId="14" fillId="6" borderId="5" xfId="0" applyNumberFormat="1" applyFont="1" applyFill="1" applyBorder="1" applyAlignment="1">
      <alignment horizontal="left" vertical="center" wrapText="1"/>
    </xf>
    <xf numFmtId="1" fontId="14" fillId="6" borderId="5" xfId="0" applyNumberFormat="1" applyFont="1" applyFill="1" applyBorder="1" applyAlignment="1" applyProtection="1">
      <alignment horizontal="center" vertical="center"/>
      <protection locked="0"/>
    </xf>
    <xf numFmtId="3" fontId="19" fillId="6" borderId="5" xfId="0" applyNumberFormat="1" applyFont="1" applyFill="1" applyBorder="1" applyAlignment="1" applyProtection="1">
      <alignment horizontal="center" vertical="center"/>
      <protection locked="0"/>
    </xf>
    <xf numFmtId="0" fontId="19" fillId="6" borderId="5" xfId="0" applyFont="1" applyFill="1" applyBorder="1" applyAlignment="1">
      <alignment horizontal="center" vertical="center"/>
    </xf>
    <xf numFmtId="4" fontId="19" fillId="6" borderId="5" xfId="0" applyNumberFormat="1" applyFont="1" applyFill="1" applyBorder="1" applyAlignment="1">
      <alignment horizontal="center" vertical="center"/>
    </xf>
    <xf numFmtId="3" fontId="14" fillId="6" borderId="6" xfId="0" applyNumberFormat="1" applyFont="1" applyFill="1" applyBorder="1" applyAlignment="1" applyProtection="1">
      <alignment horizontal="center" vertical="center"/>
      <protection locked="0"/>
    </xf>
    <xf numFmtId="2" fontId="14" fillId="6" borderId="7" xfId="0" applyNumberFormat="1" applyFont="1" applyFill="1" applyBorder="1" applyAlignment="1" applyProtection="1">
      <alignment horizontal="center" vertical="center"/>
      <protection locked="0"/>
    </xf>
  </cellXfs>
  <cellStyles count="1">
    <cellStyle name="Normální" xfId="0" builtinId="0"/>
  </cellStyles>
  <dxfs count="0"/>
  <tableStyles count="0" defaultTableStyle="TableStyleMedium9"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38100</xdr:rowOff>
    </xdr:from>
    <xdr:to>
      <xdr:col>3</xdr:col>
      <xdr:colOff>0</xdr:colOff>
      <xdr:row>2</xdr:row>
      <xdr:rowOff>198120</xdr:rowOff>
    </xdr:to>
    <xdr:sp macro="" textlink="">
      <xdr:nvSpPr>
        <xdr:cNvPr id="6157" name="Text Box 13">
          <a:extLst>
            <a:ext uri="{FF2B5EF4-FFF2-40B4-BE49-F238E27FC236}">
              <a16:creationId xmlns:a16="http://schemas.microsoft.com/office/drawing/2014/main" id="{00000000-0008-0000-0000-00000D180000}"/>
            </a:ext>
          </a:extLst>
        </xdr:cNvPr>
        <xdr:cNvSpPr txBox="1">
          <a:spLocks noChangeArrowheads="1"/>
        </xdr:cNvSpPr>
      </xdr:nvSpPr>
      <xdr:spPr bwMode="auto">
        <a:xfrm>
          <a:off x="28575" y="38100"/>
          <a:ext cx="3987165" cy="66294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1">
            <a:defRPr sz="1000"/>
          </a:pPr>
          <a:r>
            <a:rPr lang="cs-CZ" sz="1000" b="1" i="1" strike="noStrike">
              <a:solidFill>
                <a:srgbClr val="000000"/>
              </a:solidFill>
              <a:latin typeface="Arial CE"/>
            </a:rPr>
            <a:t>Akce:</a:t>
          </a:r>
        </a:p>
        <a:p>
          <a:r>
            <a:rPr lang="cs-CZ" sz="1000" b="1" i="1" strike="noStrike">
              <a:solidFill>
                <a:srgbClr val="000000"/>
              </a:solidFill>
              <a:latin typeface="Arial CE"/>
            </a:rPr>
            <a:t>" </a:t>
          </a:r>
          <a:r>
            <a:rPr lang="cs-CZ" sz="1100" b="1">
              <a:effectLst/>
              <a:latin typeface="+mn-lt"/>
              <a:ea typeface="+mn-ea"/>
              <a:cs typeface="+mn-cs"/>
            </a:rPr>
            <a:t>Dodávka gastro vybavení pro Besední dům v Ivančicích</a:t>
          </a:r>
          <a:r>
            <a:rPr lang="cs-CZ" sz="1000" b="1" i="1" strike="noStrike">
              <a:solidFill>
                <a:srgbClr val="000000"/>
              </a:solidFill>
              <a:latin typeface="Arial CE"/>
            </a:rPr>
            <a:t>"</a:t>
          </a: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dimension ref="A1:S357"/>
  <sheetViews>
    <sheetView tabSelected="1" topLeftCell="A21" zoomScalePageLayoutView="115" workbookViewId="0">
      <selection activeCell="D26" sqref="D26"/>
    </sheetView>
  </sheetViews>
  <sheetFormatPr defaultRowHeight="12.75" x14ac:dyDescent="0.2"/>
  <cols>
    <col min="1" max="1" width="4.42578125" style="2" customWidth="1"/>
    <col min="2" max="2" width="39.5703125" style="2" customWidth="1"/>
    <col min="3" max="3" width="3.7109375" style="2" customWidth="1"/>
    <col min="4" max="4" width="14" style="2" customWidth="1"/>
    <col min="5" max="5" width="5.28515625" style="2" customWidth="1"/>
    <col min="6" max="6" width="6.28515625" style="2" customWidth="1"/>
    <col min="7" max="8" width="6.140625" customWidth="1"/>
    <col min="9" max="9" width="5.7109375" customWidth="1"/>
    <col min="10" max="10" width="12.5703125" customWidth="1"/>
    <col min="11" max="11" width="13.5703125" style="80" customWidth="1"/>
    <col min="12" max="12" width="16" style="80" customWidth="1"/>
  </cols>
  <sheetData>
    <row r="1" spans="1:19" ht="20.25" customHeight="1" x14ac:dyDescent="0.4">
      <c r="A1" s="14"/>
      <c r="B1" s="14"/>
      <c r="C1" s="5"/>
      <c r="D1" s="7"/>
      <c r="E1" s="10"/>
      <c r="F1" s="8"/>
      <c r="G1" s="1"/>
      <c r="H1" s="1"/>
      <c r="I1" s="1"/>
      <c r="J1" s="1"/>
      <c r="K1" s="71"/>
      <c r="L1" s="71"/>
    </row>
    <row r="2" spans="1:19" ht="20.25" customHeight="1" x14ac:dyDescent="0.4">
      <c r="A2" s="14"/>
      <c r="B2" s="14"/>
      <c r="C2" s="5"/>
      <c r="D2"/>
      <c r="E2" s="10"/>
      <c r="F2" s="8"/>
      <c r="G2" s="1"/>
      <c r="H2" s="1"/>
      <c r="I2" s="1"/>
      <c r="J2" s="1"/>
      <c r="K2" s="71"/>
      <c r="L2" s="71"/>
    </row>
    <row r="3" spans="1:19" ht="20.25" customHeight="1" x14ac:dyDescent="0.4">
      <c r="A3" s="14"/>
      <c r="B3" s="14"/>
      <c r="C3" s="5"/>
      <c r="D3" s="7"/>
      <c r="E3" s="10"/>
      <c r="F3" s="8"/>
      <c r="G3" s="1"/>
      <c r="H3" s="1"/>
      <c r="I3" s="1"/>
      <c r="J3" s="1"/>
      <c r="K3" s="71"/>
      <c r="L3" s="71"/>
    </row>
    <row r="4" spans="1:19" ht="15.75" customHeight="1" x14ac:dyDescent="0.2">
      <c r="A4" s="63" t="s">
        <v>231</v>
      </c>
      <c r="B4" s="64"/>
      <c r="C4" s="64"/>
      <c r="D4" s="64"/>
      <c r="E4" s="64"/>
      <c r="F4" s="64"/>
      <c r="G4" s="64"/>
      <c r="H4" s="64"/>
      <c r="I4" s="64"/>
      <c r="J4" s="64"/>
      <c r="K4" s="64"/>
    </row>
    <row r="5" spans="1:19" ht="2.25" customHeight="1" x14ac:dyDescent="0.2">
      <c r="A5" s="64"/>
      <c r="B5" s="64"/>
      <c r="C5" s="64"/>
      <c r="D5" s="64"/>
      <c r="E5" s="64"/>
      <c r="F5" s="64"/>
      <c r="G5" s="64"/>
      <c r="H5" s="64"/>
      <c r="I5" s="64"/>
      <c r="J5" s="64"/>
      <c r="K5" s="64"/>
    </row>
    <row r="6" spans="1:19" ht="11.25" hidden="1" customHeight="1" x14ac:dyDescent="0.2">
      <c r="A6" s="65"/>
      <c r="B6" s="65"/>
      <c r="C6" s="65"/>
      <c r="D6" s="65"/>
      <c r="E6" s="65"/>
      <c r="F6" s="65"/>
      <c r="G6" s="65"/>
      <c r="H6" s="65"/>
      <c r="I6" s="65"/>
      <c r="J6" s="65"/>
      <c r="K6" s="65"/>
    </row>
    <row r="7" spans="1:19" s="3" customFormat="1" ht="36.75" customHeight="1" x14ac:dyDescent="0.2">
      <c r="A7" s="11" t="s">
        <v>3</v>
      </c>
      <c r="B7" s="12" t="s">
        <v>9</v>
      </c>
      <c r="C7" s="12" t="s">
        <v>0</v>
      </c>
      <c r="D7" s="13" t="s">
        <v>10</v>
      </c>
      <c r="E7" s="13" t="s">
        <v>5</v>
      </c>
      <c r="F7" s="13" t="s">
        <v>6</v>
      </c>
      <c r="G7" s="13" t="s">
        <v>4</v>
      </c>
      <c r="H7" s="13" t="s">
        <v>7</v>
      </c>
      <c r="I7" s="13" t="s">
        <v>8</v>
      </c>
      <c r="J7" s="16" t="s">
        <v>1</v>
      </c>
      <c r="K7" s="72" t="s">
        <v>2</v>
      </c>
      <c r="L7" s="72" t="s">
        <v>2</v>
      </c>
      <c r="M7"/>
      <c r="N7"/>
      <c r="O7"/>
      <c r="P7"/>
      <c r="Q7"/>
      <c r="R7"/>
      <c r="S7"/>
    </row>
    <row r="8" spans="1:19" s="4" customFormat="1" ht="14.25" customHeight="1" x14ac:dyDescent="0.2">
      <c r="A8" s="26"/>
      <c r="B8" s="27" t="s">
        <v>17</v>
      </c>
      <c r="C8" s="28"/>
      <c r="D8" s="29"/>
      <c r="E8" s="29"/>
      <c r="F8" s="30"/>
      <c r="G8" s="32"/>
      <c r="H8" s="31"/>
      <c r="I8" s="31"/>
      <c r="J8" s="39"/>
      <c r="K8" s="73"/>
      <c r="L8" s="73"/>
      <c r="M8"/>
      <c r="N8"/>
      <c r="O8"/>
      <c r="P8"/>
      <c r="Q8"/>
      <c r="R8"/>
      <c r="S8"/>
    </row>
    <row r="9" spans="1:19" ht="32.25" customHeight="1" x14ac:dyDescent="0.2">
      <c r="A9" s="83" t="s">
        <v>18</v>
      </c>
      <c r="B9" s="82" t="s">
        <v>237</v>
      </c>
      <c r="C9" s="84">
        <v>1</v>
      </c>
      <c r="D9" s="85" t="s">
        <v>24</v>
      </c>
      <c r="E9" s="85"/>
      <c r="F9" s="86"/>
      <c r="G9" s="87"/>
      <c r="H9" s="87"/>
      <c r="I9" s="86"/>
      <c r="J9" s="88"/>
      <c r="K9" s="89"/>
      <c r="L9" s="89"/>
    </row>
    <row r="10" spans="1:19" ht="76.5" customHeight="1" x14ac:dyDescent="0.2">
      <c r="A10" s="41" t="s">
        <v>19</v>
      </c>
      <c r="B10" s="18" t="s">
        <v>20</v>
      </c>
      <c r="C10" s="19">
        <v>1</v>
      </c>
      <c r="D10" s="20" t="s">
        <v>21</v>
      </c>
      <c r="E10" s="20">
        <v>230</v>
      </c>
      <c r="F10" s="21">
        <v>0.25</v>
      </c>
      <c r="G10" s="23"/>
      <c r="H10" s="23"/>
      <c r="I10" s="22"/>
      <c r="J10" s="15"/>
      <c r="K10" s="75">
        <f>J10*C10</f>
        <v>0</v>
      </c>
      <c r="L10" s="75">
        <f t="shared" ref="L10:L73" si="0">K10*1.21</f>
        <v>0</v>
      </c>
    </row>
    <row r="11" spans="1:19" ht="24" x14ac:dyDescent="0.2">
      <c r="A11" s="83" t="s">
        <v>22</v>
      </c>
      <c r="B11" s="82" t="s">
        <v>237</v>
      </c>
      <c r="C11" s="84">
        <v>1</v>
      </c>
      <c r="D11" s="90" t="s">
        <v>23</v>
      </c>
      <c r="E11" s="85"/>
      <c r="F11" s="91"/>
      <c r="G11" s="87" t="s">
        <v>25</v>
      </c>
      <c r="H11" s="87" t="s">
        <v>26</v>
      </c>
      <c r="I11" s="91">
        <v>50</v>
      </c>
      <c r="J11" s="88"/>
      <c r="K11" s="89"/>
      <c r="L11" s="89"/>
    </row>
    <row r="12" spans="1:19" ht="67.900000000000006" customHeight="1" x14ac:dyDescent="0.2">
      <c r="A12" s="41" t="s">
        <v>27</v>
      </c>
      <c r="B12" s="18" t="s">
        <v>247</v>
      </c>
      <c r="C12" s="19">
        <v>1</v>
      </c>
      <c r="D12" s="20" t="s">
        <v>30</v>
      </c>
      <c r="E12" s="20">
        <v>230</v>
      </c>
      <c r="F12" s="21">
        <v>2</v>
      </c>
      <c r="G12" s="23"/>
      <c r="H12" s="23" t="s">
        <v>14</v>
      </c>
      <c r="I12" s="22">
        <v>50</v>
      </c>
      <c r="J12" s="15"/>
      <c r="K12" s="75">
        <f>J12*C12</f>
        <v>0</v>
      </c>
      <c r="L12" s="75">
        <f t="shared" si="0"/>
        <v>0</v>
      </c>
      <c r="M12" s="81"/>
    </row>
    <row r="13" spans="1:19" ht="73.5" customHeight="1" x14ac:dyDescent="0.2">
      <c r="A13" s="41" t="s">
        <v>28</v>
      </c>
      <c r="B13" s="18" t="s">
        <v>55</v>
      </c>
      <c r="C13" s="19">
        <v>1</v>
      </c>
      <c r="D13" s="20" t="s">
        <v>56</v>
      </c>
      <c r="E13" s="20"/>
      <c r="F13" s="21"/>
      <c r="G13" s="23"/>
      <c r="H13" s="23"/>
      <c r="I13" s="22"/>
      <c r="J13" s="15"/>
      <c r="K13" s="75">
        <f>J13*C13</f>
        <v>0</v>
      </c>
      <c r="L13" s="75">
        <f t="shared" si="0"/>
        <v>0</v>
      </c>
    </row>
    <row r="14" spans="1:19" ht="87" customHeight="1" x14ac:dyDescent="0.2">
      <c r="A14" s="41" t="s">
        <v>29</v>
      </c>
      <c r="B14" s="18" t="s">
        <v>31</v>
      </c>
      <c r="C14" s="19">
        <v>1</v>
      </c>
      <c r="D14" s="20"/>
      <c r="E14" s="20"/>
      <c r="F14" s="21"/>
      <c r="G14" s="23"/>
      <c r="H14" s="23"/>
      <c r="I14" s="22"/>
      <c r="J14" s="15"/>
      <c r="K14" s="75">
        <f>J14*C14</f>
        <v>0</v>
      </c>
      <c r="L14" s="75">
        <f t="shared" si="0"/>
        <v>0</v>
      </c>
    </row>
    <row r="15" spans="1:19" ht="37.9" customHeight="1" x14ac:dyDescent="0.2">
      <c r="A15" s="41" t="s">
        <v>40</v>
      </c>
      <c r="B15" s="18" t="s">
        <v>41</v>
      </c>
      <c r="C15" s="19">
        <v>1</v>
      </c>
      <c r="D15" s="20" t="s">
        <v>42</v>
      </c>
      <c r="E15" s="20"/>
      <c r="F15" s="21"/>
      <c r="G15" s="23" t="s">
        <v>25</v>
      </c>
      <c r="H15" s="23"/>
      <c r="I15" s="22"/>
      <c r="J15" s="15"/>
      <c r="K15" s="75">
        <f>J15*C15</f>
        <v>0</v>
      </c>
      <c r="L15" s="75">
        <f t="shared" si="0"/>
        <v>0</v>
      </c>
    </row>
    <row r="16" spans="1:19" ht="27" customHeight="1" x14ac:dyDescent="0.2">
      <c r="A16" s="83" t="s">
        <v>32</v>
      </c>
      <c r="B16" s="82" t="s">
        <v>238</v>
      </c>
      <c r="C16" s="84">
        <v>1</v>
      </c>
      <c r="D16" s="90"/>
      <c r="E16" s="85">
        <v>400</v>
      </c>
      <c r="F16" s="91"/>
      <c r="G16" s="87"/>
      <c r="H16" s="87"/>
      <c r="I16" s="91"/>
      <c r="J16" s="88"/>
      <c r="K16" s="89"/>
      <c r="L16" s="89"/>
    </row>
    <row r="17" spans="1:12" ht="26.25" customHeight="1" x14ac:dyDescent="0.2">
      <c r="A17" s="83" t="s">
        <v>33</v>
      </c>
      <c r="B17" s="82" t="s">
        <v>239</v>
      </c>
      <c r="C17" s="84">
        <v>1</v>
      </c>
      <c r="D17" s="85"/>
      <c r="E17" s="85">
        <v>230</v>
      </c>
      <c r="F17" s="86"/>
      <c r="G17" s="87"/>
      <c r="H17" s="87"/>
      <c r="I17" s="86"/>
      <c r="J17" s="88"/>
      <c r="K17" s="89"/>
      <c r="L17" s="89"/>
    </row>
    <row r="18" spans="1:12" ht="120" customHeight="1" x14ac:dyDescent="0.2">
      <c r="A18" s="41" t="s">
        <v>35</v>
      </c>
      <c r="B18" s="18" t="s">
        <v>36</v>
      </c>
      <c r="C18" s="19">
        <v>2</v>
      </c>
      <c r="D18" s="20" t="s">
        <v>37</v>
      </c>
      <c r="E18" s="20">
        <v>230</v>
      </c>
      <c r="F18" s="21">
        <v>0.115</v>
      </c>
      <c r="G18" s="23"/>
      <c r="H18" s="23"/>
      <c r="I18" s="22"/>
      <c r="J18" s="15"/>
      <c r="K18" s="75">
        <f>J18*C18</f>
        <v>0</v>
      </c>
      <c r="L18" s="75">
        <f t="shared" si="0"/>
        <v>0</v>
      </c>
    </row>
    <row r="19" spans="1:12" ht="90" customHeight="1" x14ac:dyDescent="0.2">
      <c r="A19" s="41" t="s">
        <v>38</v>
      </c>
      <c r="B19" s="18" t="s">
        <v>39</v>
      </c>
      <c r="C19" s="19">
        <v>1</v>
      </c>
      <c r="D19" s="20" t="s">
        <v>43</v>
      </c>
      <c r="E19" s="20">
        <v>230</v>
      </c>
      <c r="F19" s="21">
        <v>0.29499999999999998</v>
      </c>
      <c r="G19" s="23"/>
      <c r="H19" s="23" t="s">
        <v>14</v>
      </c>
      <c r="I19" s="22">
        <v>50</v>
      </c>
      <c r="J19" s="15"/>
      <c r="K19" s="75">
        <f>J19*C19</f>
        <v>0</v>
      </c>
      <c r="L19" s="75">
        <f t="shared" si="0"/>
        <v>0</v>
      </c>
    </row>
    <row r="20" spans="1:12" ht="111" customHeight="1" x14ac:dyDescent="0.2">
      <c r="A20" s="41" t="s">
        <v>44</v>
      </c>
      <c r="B20" s="18" t="s">
        <v>45</v>
      </c>
      <c r="C20" s="19">
        <v>1</v>
      </c>
      <c r="D20" s="43" t="s">
        <v>46</v>
      </c>
      <c r="E20" s="44" t="s">
        <v>34</v>
      </c>
      <c r="F20" s="45">
        <v>2.8</v>
      </c>
      <c r="G20" s="23"/>
      <c r="H20" s="23" t="s">
        <v>14</v>
      </c>
      <c r="I20" s="46">
        <v>50</v>
      </c>
      <c r="J20" s="15"/>
      <c r="K20" s="75">
        <f>J20*C20</f>
        <v>0</v>
      </c>
      <c r="L20" s="75">
        <f t="shared" si="0"/>
        <v>0</v>
      </c>
    </row>
    <row r="21" spans="1:12" ht="120.75" customHeight="1" x14ac:dyDescent="0.2">
      <c r="A21" s="41" t="s">
        <v>47</v>
      </c>
      <c r="B21" s="18" t="s">
        <v>233</v>
      </c>
      <c r="C21" s="19">
        <v>1</v>
      </c>
      <c r="D21" s="20" t="s">
        <v>49</v>
      </c>
      <c r="E21" s="20">
        <v>230</v>
      </c>
      <c r="F21" s="21">
        <v>1.7999999999999999E-2</v>
      </c>
      <c r="G21" s="23"/>
      <c r="H21" s="23" t="s">
        <v>14</v>
      </c>
      <c r="I21" s="22">
        <v>50</v>
      </c>
      <c r="J21" s="15"/>
      <c r="K21" s="75">
        <f>J21*C21</f>
        <v>0</v>
      </c>
      <c r="L21" s="75">
        <f t="shared" si="0"/>
        <v>0</v>
      </c>
    </row>
    <row r="22" spans="1:12" x14ac:dyDescent="0.2">
      <c r="A22" s="26"/>
      <c r="B22" s="27" t="s">
        <v>50</v>
      </c>
      <c r="C22" s="28"/>
      <c r="D22" s="29"/>
      <c r="E22" s="29"/>
      <c r="F22" s="30"/>
      <c r="G22" s="32"/>
      <c r="H22" s="31"/>
      <c r="I22" s="31"/>
      <c r="J22" s="39"/>
      <c r="K22" s="73"/>
      <c r="L22" s="73"/>
    </row>
    <row r="23" spans="1:12" x14ac:dyDescent="0.2">
      <c r="A23" s="47"/>
      <c r="B23" s="48" t="s">
        <v>51</v>
      </c>
      <c r="C23" s="49"/>
      <c r="D23" s="50"/>
      <c r="E23" s="50"/>
      <c r="F23" s="51"/>
      <c r="G23" s="53"/>
      <c r="H23" s="52"/>
      <c r="I23" s="52"/>
      <c r="J23" s="54"/>
      <c r="K23" s="76"/>
      <c r="L23" s="76"/>
    </row>
    <row r="24" spans="1:12" ht="81" customHeight="1" x14ac:dyDescent="0.2">
      <c r="A24" s="55" t="s">
        <v>85</v>
      </c>
      <c r="B24" s="18" t="s">
        <v>53</v>
      </c>
      <c r="C24" s="19">
        <v>8</v>
      </c>
      <c r="D24" s="43" t="s">
        <v>52</v>
      </c>
      <c r="E24" s="44"/>
      <c r="F24" s="45"/>
      <c r="G24" s="23"/>
      <c r="H24" s="23"/>
      <c r="I24" s="46"/>
      <c r="J24" s="15"/>
      <c r="K24" s="75">
        <f>J24*C24</f>
        <v>0</v>
      </c>
      <c r="L24" s="75">
        <f t="shared" si="0"/>
        <v>0</v>
      </c>
    </row>
    <row r="25" spans="1:12" x14ac:dyDescent="0.2">
      <c r="A25" s="47"/>
      <c r="B25" s="48" t="s">
        <v>54</v>
      </c>
      <c r="C25" s="49"/>
      <c r="D25" s="50"/>
      <c r="E25" s="50"/>
      <c r="F25" s="51"/>
      <c r="G25" s="53"/>
      <c r="H25" s="52"/>
      <c r="I25" s="52"/>
      <c r="J25" s="54"/>
      <c r="K25" s="76"/>
      <c r="L25" s="76"/>
    </row>
    <row r="26" spans="1:12" ht="27.75" customHeight="1" x14ac:dyDescent="0.2">
      <c r="A26" s="56" t="s">
        <v>32</v>
      </c>
      <c r="B26" s="82" t="s">
        <v>240</v>
      </c>
      <c r="C26" s="57">
        <v>1</v>
      </c>
      <c r="D26" s="85"/>
      <c r="E26" s="58"/>
      <c r="F26" s="59"/>
      <c r="G26" s="60"/>
      <c r="H26" s="60"/>
      <c r="I26" s="61"/>
      <c r="J26" s="62"/>
      <c r="K26" s="74"/>
      <c r="L26" s="74"/>
    </row>
    <row r="27" spans="1:12" ht="51.75" customHeight="1" x14ac:dyDescent="0.2">
      <c r="A27" s="41" t="s">
        <v>33</v>
      </c>
      <c r="B27" s="18" t="s">
        <v>58</v>
      </c>
      <c r="C27" s="19">
        <v>1</v>
      </c>
      <c r="D27" s="20" t="s">
        <v>57</v>
      </c>
      <c r="E27" s="20">
        <v>230</v>
      </c>
      <c r="F27" s="21"/>
      <c r="G27" s="23"/>
      <c r="H27" s="23"/>
      <c r="I27" s="22"/>
      <c r="J27" s="15"/>
      <c r="K27" s="75">
        <f>J27*C27</f>
        <v>0</v>
      </c>
      <c r="L27" s="75">
        <f t="shared" si="0"/>
        <v>0</v>
      </c>
    </row>
    <row r="28" spans="1:12" x14ac:dyDescent="0.2">
      <c r="A28" s="47"/>
      <c r="B28" s="48" t="s">
        <v>59</v>
      </c>
      <c r="C28" s="49"/>
      <c r="D28" s="50"/>
      <c r="E28" s="50"/>
      <c r="F28" s="51"/>
      <c r="G28" s="53"/>
      <c r="H28" s="52"/>
      <c r="I28" s="52"/>
      <c r="J28" s="54"/>
      <c r="K28" s="76"/>
      <c r="L28" s="76"/>
    </row>
    <row r="29" spans="1:12" ht="27.6" customHeight="1" x14ac:dyDescent="0.2">
      <c r="A29" s="41" t="s">
        <v>35</v>
      </c>
      <c r="B29" s="18" t="s">
        <v>60</v>
      </c>
      <c r="C29" s="19">
        <v>1</v>
      </c>
      <c r="D29" s="20" t="s">
        <v>61</v>
      </c>
      <c r="E29" s="20"/>
      <c r="F29" s="21"/>
      <c r="G29" s="23"/>
      <c r="H29" s="23"/>
      <c r="I29" s="22"/>
      <c r="J29" s="15"/>
      <c r="K29" s="75">
        <f>J29*C29</f>
        <v>0</v>
      </c>
      <c r="L29" s="75">
        <f t="shared" si="0"/>
        <v>0</v>
      </c>
    </row>
    <row r="30" spans="1:12" ht="28.5" customHeight="1" x14ac:dyDescent="0.2">
      <c r="A30" s="83" t="s">
        <v>38</v>
      </c>
      <c r="B30" s="82" t="s">
        <v>241</v>
      </c>
      <c r="C30" s="84">
        <v>1</v>
      </c>
      <c r="D30" s="85"/>
      <c r="E30" s="85"/>
      <c r="F30" s="86"/>
      <c r="G30" s="87"/>
      <c r="H30" s="87"/>
      <c r="I30" s="86"/>
      <c r="J30" s="88"/>
      <c r="K30" s="89"/>
      <c r="L30" s="89"/>
    </row>
    <row r="31" spans="1:12" ht="74.45" customHeight="1" x14ac:dyDescent="0.2">
      <c r="A31" s="41" t="s">
        <v>44</v>
      </c>
      <c r="B31" s="18" t="s">
        <v>63</v>
      </c>
      <c r="C31" s="19">
        <v>1</v>
      </c>
      <c r="D31" s="20" t="s">
        <v>64</v>
      </c>
      <c r="E31" s="20">
        <v>230</v>
      </c>
      <c r="F31" s="21">
        <v>0.105</v>
      </c>
      <c r="G31" s="23"/>
      <c r="H31" s="23"/>
      <c r="I31" s="22"/>
      <c r="J31" s="15"/>
      <c r="K31" s="75">
        <f>J31*C31</f>
        <v>0</v>
      </c>
      <c r="L31" s="75">
        <f t="shared" si="0"/>
        <v>0</v>
      </c>
    </row>
    <row r="32" spans="1:12" x14ac:dyDescent="0.2">
      <c r="A32" s="47"/>
      <c r="B32" s="48" t="s">
        <v>62</v>
      </c>
      <c r="C32" s="49"/>
      <c r="D32" s="50"/>
      <c r="E32" s="50"/>
      <c r="F32" s="51"/>
      <c r="G32" s="53"/>
      <c r="H32" s="52"/>
      <c r="I32" s="52"/>
      <c r="J32" s="54"/>
      <c r="K32" s="76"/>
      <c r="L32" s="76"/>
    </row>
    <row r="33" spans="1:12" ht="75" customHeight="1" x14ac:dyDescent="0.2">
      <c r="A33" s="55" t="s">
        <v>85</v>
      </c>
      <c r="B33" s="18" t="s">
        <v>53</v>
      </c>
      <c r="C33" s="19">
        <v>2</v>
      </c>
      <c r="D33" s="43" t="s">
        <v>52</v>
      </c>
      <c r="E33" s="20"/>
      <c r="F33" s="21"/>
      <c r="G33" s="23"/>
      <c r="H33" s="23"/>
      <c r="I33" s="22"/>
      <c r="J33" s="15"/>
      <c r="K33" s="75">
        <f>J33*C33</f>
        <v>0</v>
      </c>
      <c r="L33" s="75">
        <f t="shared" si="0"/>
        <v>0</v>
      </c>
    </row>
    <row r="34" spans="1:12" ht="89.25" customHeight="1" x14ac:dyDescent="0.2">
      <c r="A34" s="41" t="s">
        <v>65</v>
      </c>
      <c r="B34" s="18" t="s">
        <v>69</v>
      </c>
      <c r="C34" s="19">
        <v>3</v>
      </c>
      <c r="D34" s="20" t="s">
        <v>66</v>
      </c>
      <c r="E34" s="20">
        <v>230</v>
      </c>
      <c r="F34" s="21">
        <v>0.13</v>
      </c>
      <c r="G34" s="23"/>
      <c r="H34" s="23"/>
      <c r="I34" s="22"/>
      <c r="J34" s="15"/>
      <c r="K34" s="75">
        <f>J34*C34</f>
        <v>0</v>
      </c>
      <c r="L34" s="75">
        <f t="shared" si="0"/>
        <v>0</v>
      </c>
    </row>
    <row r="35" spans="1:12" ht="86.45" customHeight="1" x14ac:dyDescent="0.2">
      <c r="A35" s="41" t="s">
        <v>67</v>
      </c>
      <c r="B35" s="18" t="s">
        <v>68</v>
      </c>
      <c r="C35" s="19">
        <v>1</v>
      </c>
      <c r="D35" s="20" t="s">
        <v>66</v>
      </c>
      <c r="E35" s="20">
        <v>230</v>
      </c>
      <c r="F35" s="21">
        <v>0.19</v>
      </c>
      <c r="G35" s="23"/>
      <c r="H35" s="23"/>
      <c r="I35" s="22"/>
      <c r="J35" s="15"/>
      <c r="K35" s="75">
        <f>J35*C35</f>
        <v>0</v>
      </c>
      <c r="L35" s="75">
        <f t="shared" si="0"/>
        <v>0</v>
      </c>
    </row>
    <row r="36" spans="1:12" x14ac:dyDescent="0.2">
      <c r="A36" s="47"/>
      <c r="B36" s="48" t="s">
        <v>179</v>
      </c>
      <c r="C36" s="49"/>
      <c r="D36" s="50"/>
      <c r="E36" s="50"/>
      <c r="F36" s="51"/>
      <c r="G36" s="53"/>
      <c r="H36" s="52"/>
      <c r="I36" s="52"/>
      <c r="J36" s="54"/>
      <c r="K36" s="76"/>
      <c r="L36" s="76"/>
    </row>
    <row r="37" spans="1:12" ht="28.5" customHeight="1" x14ac:dyDescent="0.2">
      <c r="A37" s="83" t="s">
        <v>70</v>
      </c>
      <c r="B37" s="82" t="s">
        <v>242</v>
      </c>
      <c r="C37" s="84">
        <v>1</v>
      </c>
      <c r="D37" s="85" t="s">
        <v>72</v>
      </c>
      <c r="E37" s="85"/>
      <c r="F37" s="86"/>
      <c r="G37" s="87" t="s">
        <v>25</v>
      </c>
      <c r="H37" s="87" t="s">
        <v>25</v>
      </c>
      <c r="I37" s="86">
        <v>50</v>
      </c>
      <c r="J37" s="88"/>
      <c r="K37" s="89"/>
      <c r="L37" s="89"/>
    </row>
    <row r="38" spans="1:12" ht="25.9" customHeight="1" x14ac:dyDescent="0.2">
      <c r="A38" s="41" t="s">
        <v>71</v>
      </c>
      <c r="B38" s="18" t="s">
        <v>73</v>
      </c>
      <c r="C38" s="19">
        <v>1</v>
      </c>
      <c r="D38" s="20"/>
      <c r="E38" s="20"/>
      <c r="F38" s="21"/>
      <c r="G38" s="23" t="s">
        <v>25</v>
      </c>
      <c r="H38" s="23" t="s">
        <v>25</v>
      </c>
      <c r="I38" s="22"/>
      <c r="J38" s="15"/>
      <c r="K38" s="75">
        <f>J38*C38</f>
        <v>0</v>
      </c>
      <c r="L38" s="75">
        <f t="shared" si="0"/>
        <v>0</v>
      </c>
    </row>
    <row r="39" spans="1:12" ht="40.15" customHeight="1" x14ac:dyDescent="0.2">
      <c r="A39" s="41" t="s">
        <v>74</v>
      </c>
      <c r="B39" s="18" t="s">
        <v>75</v>
      </c>
      <c r="C39" s="19">
        <v>1</v>
      </c>
      <c r="D39" s="20" t="s">
        <v>76</v>
      </c>
      <c r="E39" s="20"/>
      <c r="F39" s="21"/>
      <c r="G39" s="23"/>
      <c r="H39" s="23"/>
      <c r="I39" s="22"/>
      <c r="J39" s="15"/>
      <c r="K39" s="75">
        <f>J39*C39</f>
        <v>0</v>
      </c>
      <c r="L39" s="75">
        <f t="shared" si="0"/>
        <v>0</v>
      </c>
    </row>
    <row r="40" spans="1:12" x14ac:dyDescent="0.2">
      <c r="A40" s="47"/>
      <c r="B40" s="48" t="s">
        <v>80</v>
      </c>
      <c r="C40" s="49"/>
      <c r="D40" s="50"/>
      <c r="E40" s="50"/>
      <c r="F40" s="51"/>
      <c r="G40" s="53"/>
      <c r="H40" s="52"/>
      <c r="I40" s="52"/>
      <c r="J40" s="54"/>
      <c r="K40" s="76"/>
      <c r="L40" s="76"/>
    </row>
    <row r="41" spans="1:12" ht="24" x14ac:dyDescent="0.2">
      <c r="A41" s="92" t="s">
        <v>77</v>
      </c>
      <c r="B41" s="93" t="s">
        <v>243</v>
      </c>
      <c r="C41" s="94">
        <v>2</v>
      </c>
      <c r="D41" s="95"/>
      <c r="E41" s="95"/>
      <c r="F41" s="96"/>
      <c r="G41" s="97"/>
      <c r="H41" s="97"/>
      <c r="I41" s="96"/>
      <c r="J41" s="98"/>
      <c r="K41" s="99"/>
      <c r="L41" s="99"/>
    </row>
    <row r="42" spans="1:12" ht="27" customHeight="1" x14ac:dyDescent="0.2">
      <c r="A42" s="92" t="s">
        <v>78</v>
      </c>
      <c r="B42" s="93" t="s">
        <v>244</v>
      </c>
      <c r="C42" s="94">
        <v>4</v>
      </c>
      <c r="D42" s="95"/>
      <c r="E42" s="95"/>
      <c r="F42" s="96"/>
      <c r="G42" s="97"/>
      <c r="H42" s="97"/>
      <c r="I42" s="96"/>
      <c r="J42" s="98"/>
      <c r="K42" s="99"/>
      <c r="L42" s="99"/>
    </row>
    <row r="43" spans="1:12" ht="42.75" customHeight="1" x14ac:dyDescent="0.2">
      <c r="A43" s="100" t="s">
        <v>79</v>
      </c>
      <c r="B43" s="101" t="s">
        <v>245</v>
      </c>
      <c r="C43" s="102">
        <v>2</v>
      </c>
      <c r="D43" s="103" t="s">
        <v>81</v>
      </c>
      <c r="E43" s="103"/>
      <c r="F43" s="104"/>
      <c r="G43" s="105"/>
      <c r="H43" s="105"/>
      <c r="I43" s="104"/>
      <c r="J43" s="106"/>
      <c r="K43" s="107"/>
      <c r="L43" s="107"/>
    </row>
    <row r="44" spans="1:12" x14ac:dyDescent="0.2">
      <c r="A44" s="47"/>
      <c r="B44" s="48" t="s">
        <v>89</v>
      </c>
      <c r="C44" s="49"/>
      <c r="D44" s="50"/>
      <c r="E44" s="50"/>
      <c r="F44" s="51"/>
      <c r="G44" s="53"/>
      <c r="H44" s="52"/>
      <c r="I44" s="52"/>
      <c r="J44" s="54"/>
      <c r="K44" s="76"/>
      <c r="L44" s="76"/>
    </row>
    <row r="45" spans="1:12" ht="48" x14ac:dyDescent="0.2">
      <c r="A45" s="55" t="s">
        <v>84</v>
      </c>
      <c r="B45" s="18" t="s">
        <v>82</v>
      </c>
      <c r="C45" s="19">
        <v>7</v>
      </c>
      <c r="D45" s="43" t="s">
        <v>83</v>
      </c>
      <c r="E45" s="44"/>
      <c r="F45" s="45"/>
      <c r="G45" s="23"/>
      <c r="H45" s="23"/>
      <c r="I45" s="46"/>
      <c r="J45" s="15"/>
      <c r="K45" s="75">
        <f>J45*C45</f>
        <v>0</v>
      </c>
      <c r="L45" s="75">
        <f t="shared" si="0"/>
        <v>0</v>
      </c>
    </row>
    <row r="46" spans="1:12" ht="85.9" customHeight="1" x14ac:dyDescent="0.2">
      <c r="A46" s="55" t="s">
        <v>86</v>
      </c>
      <c r="B46" s="18" t="s">
        <v>87</v>
      </c>
      <c r="C46" s="19">
        <v>4</v>
      </c>
      <c r="D46" s="20" t="s">
        <v>88</v>
      </c>
      <c r="E46" s="20">
        <v>230</v>
      </c>
      <c r="F46" s="21">
        <v>0.3</v>
      </c>
      <c r="G46" s="23"/>
      <c r="H46" s="23"/>
      <c r="I46" s="22"/>
      <c r="J46" s="15"/>
      <c r="K46" s="75">
        <f>J46*C46</f>
        <v>0</v>
      </c>
      <c r="L46" s="75">
        <f t="shared" si="0"/>
        <v>0</v>
      </c>
    </row>
    <row r="47" spans="1:12" ht="114.6" customHeight="1" x14ac:dyDescent="0.2">
      <c r="A47" s="41" t="s">
        <v>90</v>
      </c>
      <c r="B47" s="18" t="s">
        <v>91</v>
      </c>
      <c r="C47" s="19">
        <v>1</v>
      </c>
      <c r="D47" s="20" t="s">
        <v>92</v>
      </c>
      <c r="E47" s="20">
        <v>230</v>
      </c>
      <c r="F47" s="21">
        <v>0.375</v>
      </c>
      <c r="G47" s="23"/>
      <c r="H47" s="23"/>
      <c r="I47" s="22"/>
      <c r="J47" s="15"/>
      <c r="K47" s="75">
        <f>J47*C47</f>
        <v>0</v>
      </c>
      <c r="L47" s="75">
        <f t="shared" si="0"/>
        <v>0</v>
      </c>
    </row>
    <row r="48" spans="1:12" ht="48" x14ac:dyDescent="0.2">
      <c r="A48" s="41" t="s">
        <v>93</v>
      </c>
      <c r="B48" s="18" t="s">
        <v>94</v>
      </c>
      <c r="C48" s="19">
        <v>1</v>
      </c>
      <c r="D48" s="20" t="s">
        <v>95</v>
      </c>
      <c r="E48" s="20"/>
      <c r="F48" s="21"/>
      <c r="G48" s="23"/>
      <c r="H48" s="23"/>
      <c r="I48" s="22"/>
      <c r="J48" s="15"/>
      <c r="K48" s="75">
        <f>J48*C48</f>
        <v>0</v>
      </c>
      <c r="L48" s="75">
        <f t="shared" si="0"/>
        <v>0</v>
      </c>
    </row>
    <row r="49" spans="1:12" ht="62.45" customHeight="1" x14ac:dyDescent="0.2">
      <c r="A49" s="41" t="s">
        <v>96</v>
      </c>
      <c r="B49" s="18" t="s">
        <v>97</v>
      </c>
      <c r="C49" s="19">
        <v>1</v>
      </c>
      <c r="D49" s="43" t="s">
        <v>98</v>
      </c>
      <c r="E49" s="44">
        <v>230</v>
      </c>
      <c r="F49" s="45">
        <v>1.5</v>
      </c>
      <c r="G49" s="23"/>
      <c r="H49" s="23"/>
      <c r="I49" s="46"/>
      <c r="J49" s="15"/>
      <c r="K49" s="75">
        <f>J49*C49</f>
        <v>0</v>
      </c>
      <c r="L49" s="75">
        <f t="shared" si="0"/>
        <v>0</v>
      </c>
    </row>
    <row r="50" spans="1:12" ht="64.5" customHeight="1" x14ac:dyDescent="0.2">
      <c r="A50" s="55" t="s">
        <v>99</v>
      </c>
      <c r="B50" s="18" t="s">
        <v>100</v>
      </c>
      <c r="C50" s="19">
        <v>3</v>
      </c>
      <c r="D50" s="20" t="s">
        <v>95</v>
      </c>
      <c r="E50" s="20"/>
      <c r="F50" s="21"/>
      <c r="G50" s="23" t="s">
        <v>25</v>
      </c>
      <c r="H50" s="23" t="s">
        <v>25</v>
      </c>
      <c r="I50" s="22">
        <v>50</v>
      </c>
      <c r="J50" s="15"/>
      <c r="K50" s="75">
        <f>J50*C50</f>
        <v>0</v>
      </c>
      <c r="L50" s="75">
        <f t="shared" si="0"/>
        <v>0</v>
      </c>
    </row>
    <row r="51" spans="1:12" ht="48" x14ac:dyDescent="0.2">
      <c r="A51" s="55" t="s">
        <v>101</v>
      </c>
      <c r="B51" s="18" t="s">
        <v>94</v>
      </c>
      <c r="C51" s="19">
        <v>2</v>
      </c>
      <c r="D51" s="20" t="s">
        <v>102</v>
      </c>
      <c r="E51" s="20"/>
      <c r="F51" s="21"/>
      <c r="G51" s="23"/>
      <c r="H51" s="23"/>
      <c r="I51" s="22"/>
      <c r="J51" s="15"/>
      <c r="K51" s="75">
        <f>J51*C51</f>
        <v>0</v>
      </c>
      <c r="L51" s="75">
        <f t="shared" si="0"/>
        <v>0</v>
      </c>
    </row>
    <row r="52" spans="1:12" ht="48" x14ac:dyDescent="0.2">
      <c r="A52" s="41" t="s">
        <v>103</v>
      </c>
      <c r="B52" s="18" t="s">
        <v>104</v>
      </c>
      <c r="C52" s="19">
        <v>1</v>
      </c>
      <c r="D52" s="20" t="s">
        <v>129</v>
      </c>
      <c r="E52" s="20"/>
      <c r="F52" s="21"/>
      <c r="G52" s="23"/>
      <c r="H52" s="23"/>
      <c r="I52" s="22"/>
      <c r="J52" s="15"/>
      <c r="K52" s="75">
        <f>J52*C52</f>
        <v>0</v>
      </c>
      <c r="L52" s="75">
        <f t="shared" si="0"/>
        <v>0</v>
      </c>
    </row>
    <row r="53" spans="1:12" ht="48" x14ac:dyDescent="0.2">
      <c r="A53" s="41" t="s">
        <v>105</v>
      </c>
      <c r="B53" s="18" t="s">
        <v>104</v>
      </c>
      <c r="C53" s="19">
        <v>1</v>
      </c>
      <c r="D53" s="43" t="s">
        <v>128</v>
      </c>
      <c r="E53" s="44"/>
      <c r="F53" s="45"/>
      <c r="G53" s="23"/>
      <c r="H53" s="23"/>
      <c r="I53" s="46"/>
      <c r="J53" s="15"/>
      <c r="K53" s="75">
        <f>J53*C53</f>
        <v>0</v>
      </c>
      <c r="L53" s="75">
        <f t="shared" si="0"/>
        <v>0</v>
      </c>
    </row>
    <row r="54" spans="1:12" ht="85.15" customHeight="1" x14ac:dyDescent="0.2">
      <c r="A54" s="55" t="s">
        <v>106</v>
      </c>
      <c r="B54" s="18" t="s">
        <v>107</v>
      </c>
      <c r="C54" s="19">
        <v>7</v>
      </c>
      <c r="D54" s="20" t="s">
        <v>108</v>
      </c>
      <c r="E54" s="20">
        <v>230</v>
      </c>
      <c r="F54" s="21">
        <v>3.5</v>
      </c>
      <c r="G54" s="23"/>
      <c r="H54" s="23"/>
      <c r="I54" s="22"/>
      <c r="J54" s="15"/>
      <c r="K54" s="75">
        <f>J54*C54</f>
        <v>0</v>
      </c>
      <c r="L54" s="75">
        <f t="shared" si="0"/>
        <v>0</v>
      </c>
    </row>
    <row r="55" spans="1:12" ht="147.75" customHeight="1" x14ac:dyDescent="0.2">
      <c r="A55" s="41" t="s">
        <v>109</v>
      </c>
      <c r="B55" s="18" t="s">
        <v>112</v>
      </c>
      <c r="C55" s="19">
        <v>1</v>
      </c>
      <c r="D55" s="20" t="s">
        <v>110</v>
      </c>
      <c r="E55" s="20">
        <v>400</v>
      </c>
      <c r="F55" s="21">
        <v>11.4</v>
      </c>
      <c r="G55" s="23"/>
      <c r="H55" s="23" t="s">
        <v>26</v>
      </c>
      <c r="I55" s="22">
        <v>50</v>
      </c>
      <c r="J55" s="15"/>
      <c r="K55" s="75">
        <f>J55*C55</f>
        <v>0</v>
      </c>
      <c r="L55" s="75">
        <f t="shared" si="0"/>
        <v>0</v>
      </c>
    </row>
    <row r="56" spans="1:12" ht="48.6" customHeight="1" x14ac:dyDescent="0.2">
      <c r="A56" s="41" t="s">
        <v>111</v>
      </c>
      <c r="B56" s="18" t="s">
        <v>234</v>
      </c>
      <c r="C56" s="19">
        <v>1</v>
      </c>
      <c r="D56" s="20" t="s">
        <v>113</v>
      </c>
      <c r="E56" s="20">
        <v>230</v>
      </c>
      <c r="F56" s="21">
        <v>1.8</v>
      </c>
      <c r="G56" s="23"/>
      <c r="H56" s="23"/>
      <c r="I56" s="22"/>
      <c r="J56" s="15"/>
      <c r="K56" s="75">
        <f>J56*C56</f>
        <v>0</v>
      </c>
      <c r="L56" s="75">
        <f t="shared" si="0"/>
        <v>0</v>
      </c>
    </row>
    <row r="57" spans="1:12" ht="47.25" customHeight="1" x14ac:dyDescent="0.2">
      <c r="A57" s="55" t="s">
        <v>115</v>
      </c>
      <c r="B57" s="18" t="s">
        <v>114</v>
      </c>
      <c r="C57" s="19">
        <v>2</v>
      </c>
      <c r="D57" s="43" t="s">
        <v>166</v>
      </c>
      <c r="E57" s="44"/>
      <c r="F57" s="45"/>
      <c r="G57" s="23"/>
      <c r="H57" s="23" t="s">
        <v>14</v>
      </c>
      <c r="I57" s="46"/>
      <c r="J57" s="15"/>
      <c r="K57" s="75">
        <f>J57*C57</f>
        <v>0</v>
      </c>
      <c r="L57" s="75">
        <f t="shared" si="0"/>
        <v>0</v>
      </c>
    </row>
    <row r="58" spans="1:12" ht="151.5" customHeight="1" x14ac:dyDescent="0.2">
      <c r="A58" s="41" t="s">
        <v>116</v>
      </c>
      <c r="B58" s="18" t="s">
        <v>117</v>
      </c>
      <c r="C58" s="19">
        <v>1</v>
      </c>
      <c r="D58" s="20" t="s">
        <v>118</v>
      </c>
      <c r="E58" s="20">
        <v>400</v>
      </c>
      <c r="F58" s="21">
        <v>5.2</v>
      </c>
      <c r="G58" s="23"/>
      <c r="H58" s="23" t="s">
        <v>26</v>
      </c>
      <c r="I58" s="22">
        <v>50</v>
      </c>
      <c r="J58" s="15"/>
      <c r="K58" s="75">
        <f>J58*C58</f>
        <v>0</v>
      </c>
      <c r="L58" s="75">
        <f t="shared" si="0"/>
        <v>0</v>
      </c>
    </row>
    <row r="59" spans="1:12" ht="36" x14ac:dyDescent="0.2">
      <c r="A59" s="41" t="s">
        <v>119</v>
      </c>
      <c r="B59" s="18" t="s">
        <v>120</v>
      </c>
      <c r="C59" s="19">
        <v>1</v>
      </c>
      <c r="D59" s="20" t="s">
        <v>121</v>
      </c>
      <c r="E59" s="20"/>
      <c r="F59" s="21"/>
      <c r="G59" s="23"/>
      <c r="H59" s="23"/>
      <c r="I59" s="22"/>
      <c r="J59" s="15"/>
      <c r="K59" s="75">
        <f>J59*C59</f>
        <v>0</v>
      </c>
      <c r="L59" s="75">
        <f t="shared" si="0"/>
        <v>0</v>
      </c>
    </row>
    <row r="60" spans="1:12" ht="60.75" customHeight="1" x14ac:dyDescent="0.2">
      <c r="A60" s="41" t="s">
        <v>122</v>
      </c>
      <c r="B60" s="18" t="s">
        <v>123</v>
      </c>
      <c r="C60" s="19">
        <v>1</v>
      </c>
      <c r="D60" s="20" t="s">
        <v>124</v>
      </c>
      <c r="E60" s="20">
        <v>230</v>
      </c>
      <c r="F60" s="21">
        <v>3.5</v>
      </c>
      <c r="G60" s="23"/>
      <c r="H60" s="23"/>
      <c r="I60" s="22"/>
      <c r="J60" s="15"/>
      <c r="K60" s="75">
        <f>J60*C60</f>
        <v>0</v>
      </c>
      <c r="L60" s="75">
        <f t="shared" si="0"/>
        <v>0</v>
      </c>
    </row>
    <row r="61" spans="1:12" ht="37.9" customHeight="1" x14ac:dyDescent="0.2">
      <c r="A61" s="41" t="s">
        <v>125</v>
      </c>
      <c r="B61" s="18" t="s">
        <v>126</v>
      </c>
      <c r="C61" s="19">
        <v>1</v>
      </c>
      <c r="D61" s="43" t="s">
        <v>127</v>
      </c>
      <c r="E61" s="44"/>
      <c r="F61" s="45"/>
      <c r="G61" s="23"/>
      <c r="H61" s="23"/>
      <c r="I61" s="46"/>
      <c r="J61" s="15"/>
      <c r="K61" s="75">
        <f>J61*C61</f>
        <v>0</v>
      </c>
      <c r="L61" s="75">
        <f t="shared" si="0"/>
        <v>0</v>
      </c>
    </row>
    <row r="62" spans="1:12" ht="27.6" customHeight="1" x14ac:dyDescent="0.2">
      <c r="A62" s="41" t="s">
        <v>130</v>
      </c>
      <c r="B62" s="18" t="s">
        <v>131</v>
      </c>
      <c r="C62" s="19">
        <v>1</v>
      </c>
      <c r="D62" s="20" t="s">
        <v>132</v>
      </c>
      <c r="E62" s="20"/>
      <c r="F62" s="21"/>
      <c r="G62" s="23"/>
      <c r="H62" s="23"/>
      <c r="I62" s="22"/>
      <c r="J62" s="15"/>
      <c r="K62" s="75">
        <f>J62*C62</f>
        <v>0</v>
      </c>
      <c r="L62" s="75">
        <f t="shared" si="0"/>
        <v>0</v>
      </c>
    </row>
    <row r="63" spans="1:12" ht="36" x14ac:dyDescent="0.2">
      <c r="A63" s="41" t="s">
        <v>133</v>
      </c>
      <c r="B63" s="18" t="s">
        <v>134</v>
      </c>
      <c r="C63" s="19">
        <v>1</v>
      </c>
      <c r="D63" s="20" t="s">
        <v>135</v>
      </c>
      <c r="E63" s="20">
        <v>230</v>
      </c>
      <c r="F63" s="21">
        <v>0.75</v>
      </c>
      <c r="G63" s="23"/>
      <c r="H63" s="23"/>
      <c r="I63" s="22"/>
      <c r="J63" s="15"/>
      <c r="K63" s="75">
        <f>J63*C63</f>
        <v>0</v>
      </c>
      <c r="L63" s="75">
        <f t="shared" si="0"/>
        <v>0</v>
      </c>
    </row>
    <row r="64" spans="1:12" ht="53.45" customHeight="1" x14ac:dyDescent="0.2">
      <c r="A64" s="55" t="s">
        <v>137</v>
      </c>
      <c r="B64" s="18" t="s">
        <v>104</v>
      </c>
      <c r="C64" s="19">
        <v>2</v>
      </c>
      <c r="D64" s="20" t="s">
        <v>136</v>
      </c>
      <c r="E64" s="20"/>
      <c r="F64" s="21"/>
      <c r="G64" s="23"/>
      <c r="H64" s="23"/>
      <c r="I64" s="22"/>
      <c r="J64" s="15"/>
      <c r="K64" s="75">
        <f>J64*C64</f>
        <v>0</v>
      </c>
      <c r="L64" s="75">
        <f t="shared" si="0"/>
        <v>0</v>
      </c>
    </row>
    <row r="65" spans="1:12" ht="76.5" customHeight="1" x14ac:dyDescent="0.2">
      <c r="A65" s="41" t="s">
        <v>138</v>
      </c>
      <c r="B65" s="18" t="s">
        <v>139</v>
      </c>
      <c r="C65" s="19">
        <v>1</v>
      </c>
      <c r="D65" s="43" t="s">
        <v>140</v>
      </c>
      <c r="E65" s="44">
        <v>400</v>
      </c>
      <c r="F65" s="45">
        <v>5</v>
      </c>
      <c r="G65" s="23"/>
      <c r="H65" s="23"/>
      <c r="I65" s="46"/>
      <c r="J65" s="15"/>
      <c r="K65" s="75">
        <f>J65*C65</f>
        <v>0</v>
      </c>
      <c r="L65" s="75">
        <f t="shared" si="0"/>
        <v>0</v>
      </c>
    </row>
    <row r="66" spans="1:12" ht="50.25" customHeight="1" x14ac:dyDescent="0.2">
      <c r="A66" s="41" t="s">
        <v>141</v>
      </c>
      <c r="B66" s="18" t="s">
        <v>94</v>
      </c>
      <c r="C66" s="19">
        <v>1</v>
      </c>
      <c r="D66" s="20" t="s">
        <v>142</v>
      </c>
      <c r="E66" s="20"/>
      <c r="F66" s="21"/>
      <c r="G66" s="23"/>
      <c r="H66" s="23"/>
      <c r="I66" s="22"/>
      <c r="J66" s="15"/>
      <c r="K66" s="75">
        <f>J66*C66</f>
        <v>0</v>
      </c>
      <c r="L66" s="75">
        <f t="shared" si="0"/>
        <v>0</v>
      </c>
    </row>
    <row r="67" spans="1:12" ht="53.25" customHeight="1" x14ac:dyDescent="0.2">
      <c r="A67" s="41" t="s">
        <v>143</v>
      </c>
      <c r="B67" s="18" t="s">
        <v>144</v>
      </c>
      <c r="C67" s="19">
        <v>2</v>
      </c>
      <c r="D67" s="20" t="s">
        <v>145</v>
      </c>
      <c r="E67" s="20">
        <v>230</v>
      </c>
      <c r="F67" s="21">
        <v>3.5</v>
      </c>
      <c r="G67" s="23"/>
      <c r="H67" s="23"/>
      <c r="I67" s="22"/>
      <c r="J67" s="15"/>
      <c r="K67" s="75">
        <f>J67*C67</f>
        <v>0</v>
      </c>
      <c r="L67" s="75">
        <f t="shared" si="0"/>
        <v>0</v>
      </c>
    </row>
    <row r="68" spans="1:12" ht="102" customHeight="1" x14ac:dyDescent="0.2">
      <c r="A68" s="41" t="s">
        <v>146</v>
      </c>
      <c r="B68" s="18" t="s">
        <v>147</v>
      </c>
      <c r="C68" s="19">
        <v>1</v>
      </c>
      <c r="D68" s="20" t="s">
        <v>148</v>
      </c>
      <c r="E68" s="20">
        <v>230</v>
      </c>
      <c r="F68" s="21">
        <v>0.55000000000000004</v>
      </c>
      <c r="G68" s="23"/>
      <c r="H68" s="23"/>
      <c r="I68" s="22"/>
      <c r="J68" s="15"/>
      <c r="K68" s="75">
        <f>J68*C68</f>
        <v>0</v>
      </c>
      <c r="L68" s="75">
        <f t="shared" si="0"/>
        <v>0</v>
      </c>
    </row>
    <row r="69" spans="1:12" ht="97.5" customHeight="1" x14ac:dyDescent="0.2">
      <c r="A69" s="41" t="s">
        <v>149</v>
      </c>
      <c r="B69" s="18" t="s">
        <v>150</v>
      </c>
      <c r="C69" s="19">
        <v>1</v>
      </c>
      <c r="D69" s="43" t="s">
        <v>151</v>
      </c>
      <c r="E69" s="44">
        <v>230</v>
      </c>
      <c r="F69" s="45">
        <v>0.42</v>
      </c>
      <c r="G69" s="23"/>
      <c r="H69" s="23"/>
      <c r="I69" s="46"/>
      <c r="J69" s="15"/>
      <c r="K69" s="75">
        <f>J69*C69</f>
        <v>0</v>
      </c>
      <c r="L69" s="75">
        <f t="shared" si="0"/>
        <v>0</v>
      </c>
    </row>
    <row r="70" spans="1:12" ht="24" x14ac:dyDescent="0.2">
      <c r="A70" s="41" t="s">
        <v>152</v>
      </c>
      <c r="B70" s="18" t="s">
        <v>236</v>
      </c>
      <c r="C70" s="19">
        <v>1</v>
      </c>
      <c r="D70" s="20" t="s">
        <v>235</v>
      </c>
      <c r="E70" s="20"/>
      <c r="F70" s="21"/>
      <c r="G70" s="23"/>
      <c r="H70" s="23"/>
      <c r="I70" s="22"/>
      <c r="J70" s="15"/>
      <c r="K70" s="75">
        <f>J70*C70</f>
        <v>0</v>
      </c>
      <c r="L70" s="75">
        <f t="shared" si="0"/>
        <v>0</v>
      </c>
    </row>
    <row r="71" spans="1:12" ht="99" customHeight="1" x14ac:dyDescent="0.2">
      <c r="A71" s="41" t="s">
        <v>153</v>
      </c>
      <c r="B71" s="18" t="s">
        <v>154</v>
      </c>
      <c r="C71" s="19">
        <v>1</v>
      </c>
      <c r="D71" s="20" t="s">
        <v>155</v>
      </c>
      <c r="E71" s="20">
        <v>230</v>
      </c>
      <c r="F71" s="21">
        <v>0.749</v>
      </c>
      <c r="G71" s="23"/>
      <c r="H71" s="23"/>
      <c r="I71" s="22"/>
      <c r="J71" s="15"/>
      <c r="K71" s="75">
        <f>J71*C71</f>
        <v>0</v>
      </c>
      <c r="L71" s="75">
        <f t="shared" si="0"/>
        <v>0</v>
      </c>
    </row>
    <row r="72" spans="1:12" ht="109.9" customHeight="1" x14ac:dyDescent="0.2">
      <c r="A72" s="41" t="s">
        <v>156</v>
      </c>
      <c r="B72" s="18" t="s">
        <v>157</v>
      </c>
      <c r="C72" s="19">
        <v>1</v>
      </c>
      <c r="D72" s="20" t="s">
        <v>158</v>
      </c>
      <c r="E72" s="20">
        <v>230</v>
      </c>
      <c r="F72" s="21">
        <v>1.2</v>
      </c>
      <c r="G72" s="23"/>
      <c r="H72" s="23"/>
      <c r="I72" s="22"/>
      <c r="J72" s="15"/>
      <c r="K72" s="75">
        <f>J72*C72</f>
        <v>0</v>
      </c>
      <c r="L72" s="75">
        <f t="shared" si="0"/>
        <v>0</v>
      </c>
    </row>
    <row r="73" spans="1:12" ht="24" x14ac:dyDescent="0.2">
      <c r="A73" s="83" t="s">
        <v>159</v>
      </c>
      <c r="B73" s="82" t="s">
        <v>246</v>
      </c>
      <c r="C73" s="84">
        <v>1</v>
      </c>
      <c r="D73" s="90"/>
      <c r="E73" s="85"/>
      <c r="F73" s="91"/>
      <c r="G73" s="87"/>
      <c r="H73" s="87"/>
      <c r="I73" s="91"/>
      <c r="J73" s="88"/>
      <c r="K73" s="89"/>
      <c r="L73" s="89"/>
    </row>
    <row r="74" spans="1:12" ht="24" x14ac:dyDescent="0.2">
      <c r="A74" s="41" t="s">
        <v>160</v>
      </c>
      <c r="B74" s="18" t="s">
        <v>161</v>
      </c>
      <c r="C74" s="19">
        <v>1</v>
      </c>
      <c r="D74" s="20" t="s">
        <v>162</v>
      </c>
      <c r="E74" s="20"/>
      <c r="F74" s="21"/>
      <c r="G74" s="23"/>
      <c r="H74" s="23"/>
      <c r="I74" s="22"/>
      <c r="J74" s="15"/>
      <c r="K74" s="75">
        <f>J74*C74</f>
        <v>0</v>
      </c>
      <c r="L74" s="75">
        <f t="shared" ref="L74:L105" si="1">K74*1.21</f>
        <v>0</v>
      </c>
    </row>
    <row r="75" spans="1:12" ht="63.75" customHeight="1" x14ac:dyDescent="0.2">
      <c r="A75" s="41" t="s">
        <v>163</v>
      </c>
      <c r="B75" s="18" t="s">
        <v>164</v>
      </c>
      <c r="C75" s="19">
        <v>1</v>
      </c>
      <c r="D75" s="20" t="s">
        <v>165</v>
      </c>
      <c r="E75" s="20">
        <v>230</v>
      </c>
      <c r="F75" s="21">
        <v>0.25</v>
      </c>
      <c r="G75" s="23"/>
      <c r="H75" s="23"/>
      <c r="I75" s="22"/>
      <c r="J75" s="15"/>
      <c r="K75" s="75">
        <f>J75*C75</f>
        <v>0</v>
      </c>
      <c r="L75" s="75">
        <f t="shared" si="1"/>
        <v>0</v>
      </c>
    </row>
    <row r="76" spans="1:12" ht="60" x14ac:dyDescent="0.2">
      <c r="A76" s="41" t="s">
        <v>167</v>
      </c>
      <c r="B76" s="18" t="s">
        <v>164</v>
      </c>
      <c r="C76" s="19">
        <v>1</v>
      </c>
      <c r="D76" s="20"/>
      <c r="E76" s="20"/>
      <c r="F76" s="21"/>
      <c r="G76" s="23"/>
      <c r="H76" s="23"/>
      <c r="I76" s="22"/>
      <c r="J76" s="15"/>
      <c r="K76" s="75">
        <f>J76*C76</f>
        <v>0</v>
      </c>
      <c r="L76" s="75">
        <f t="shared" si="1"/>
        <v>0</v>
      </c>
    </row>
    <row r="77" spans="1:12" ht="48" x14ac:dyDescent="0.2">
      <c r="A77" s="41" t="s">
        <v>168</v>
      </c>
      <c r="B77" s="18" t="s">
        <v>169</v>
      </c>
      <c r="C77" s="19">
        <v>1</v>
      </c>
      <c r="D77" s="43" t="s">
        <v>170</v>
      </c>
      <c r="E77" s="44"/>
      <c r="F77" s="45"/>
      <c r="G77" s="23"/>
      <c r="H77" s="23"/>
      <c r="I77" s="46"/>
      <c r="J77" s="15"/>
      <c r="K77" s="75">
        <f>J77*C77</f>
        <v>0</v>
      </c>
      <c r="L77" s="75">
        <f t="shared" si="1"/>
        <v>0</v>
      </c>
    </row>
    <row r="78" spans="1:12" ht="36" customHeight="1" x14ac:dyDescent="0.2">
      <c r="A78" s="41" t="s">
        <v>171</v>
      </c>
      <c r="B78" s="18" t="s">
        <v>172</v>
      </c>
      <c r="C78" s="19">
        <v>1</v>
      </c>
      <c r="D78" s="20" t="s">
        <v>170</v>
      </c>
      <c r="E78" s="20">
        <v>230</v>
      </c>
      <c r="F78" s="21">
        <v>1.5</v>
      </c>
      <c r="G78" s="23"/>
      <c r="H78" s="23"/>
      <c r="I78" s="22"/>
      <c r="J78" s="15"/>
      <c r="K78" s="75">
        <f>J78*C78</f>
        <v>0</v>
      </c>
      <c r="L78" s="75">
        <f t="shared" si="1"/>
        <v>0</v>
      </c>
    </row>
    <row r="79" spans="1:12" ht="36" x14ac:dyDescent="0.2">
      <c r="A79" s="41" t="s">
        <v>173</v>
      </c>
      <c r="B79" s="18" t="s">
        <v>174</v>
      </c>
      <c r="C79" s="19">
        <v>1</v>
      </c>
      <c r="D79" s="20" t="s">
        <v>175</v>
      </c>
      <c r="E79" s="20">
        <v>230</v>
      </c>
      <c r="F79" s="21">
        <v>1.5</v>
      </c>
      <c r="G79" s="23"/>
      <c r="H79" s="23"/>
      <c r="I79" s="22"/>
      <c r="J79" s="15"/>
      <c r="K79" s="75">
        <f>J79*C79</f>
        <v>0</v>
      </c>
      <c r="L79" s="75">
        <f t="shared" si="1"/>
        <v>0</v>
      </c>
    </row>
    <row r="80" spans="1:12" ht="62.25" customHeight="1" x14ac:dyDescent="0.2">
      <c r="A80" s="41" t="s">
        <v>176</v>
      </c>
      <c r="B80" s="18" t="s">
        <v>177</v>
      </c>
      <c r="C80" s="19">
        <v>1</v>
      </c>
      <c r="D80" s="20" t="s">
        <v>178</v>
      </c>
      <c r="E80" s="20">
        <v>230</v>
      </c>
      <c r="F80" s="21">
        <v>2.1</v>
      </c>
      <c r="G80" s="23"/>
      <c r="H80" s="23"/>
      <c r="I80" s="22"/>
      <c r="J80" s="15"/>
      <c r="K80" s="75">
        <f>J80*C80</f>
        <v>0</v>
      </c>
      <c r="L80" s="75">
        <f t="shared" si="1"/>
        <v>0</v>
      </c>
    </row>
    <row r="81" spans="1:12" x14ac:dyDescent="0.2">
      <c r="A81" s="47"/>
      <c r="B81" s="48" t="s">
        <v>180</v>
      </c>
      <c r="C81" s="49"/>
      <c r="D81" s="50"/>
      <c r="E81" s="50"/>
      <c r="F81" s="51"/>
      <c r="G81" s="53"/>
      <c r="H81" s="52"/>
      <c r="I81" s="52"/>
      <c r="J81" s="54"/>
      <c r="K81" s="76"/>
      <c r="L81" s="76"/>
    </row>
    <row r="82" spans="1:12" ht="102.75" customHeight="1" x14ac:dyDescent="0.2">
      <c r="A82" s="41" t="s">
        <v>181</v>
      </c>
      <c r="B82" s="18" t="s">
        <v>182</v>
      </c>
      <c r="C82" s="19">
        <v>1</v>
      </c>
      <c r="D82" s="20" t="s">
        <v>183</v>
      </c>
      <c r="E82" s="20"/>
      <c r="F82" s="21"/>
      <c r="G82" s="23"/>
      <c r="H82" s="23"/>
      <c r="I82" s="22"/>
      <c r="J82" s="15"/>
      <c r="K82" s="75">
        <f>J82*C82</f>
        <v>0</v>
      </c>
      <c r="L82" s="75">
        <f t="shared" si="1"/>
        <v>0</v>
      </c>
    </row>
    <row r="83" spans="1:12" ht="36" x14ac:dyDescent="0.2">
      <c r="A83" s="41" t="s">
        <v>184</v>
      </c>
      <c r="B83" s="18" t="s">
        <v>185</v>
      </c>
      <c r="C83" s="19">
        <v>1</v>
      </c>
      <c r="D83" s="20" t="s">
        <v>186</v>
      </c>
      <c r="E83" s="20"/>
      <c r="F83" s="21"/>
      <c r="G83" s="23"/>
      <c r="H83" s="23"/>
      <c r="I83" s="22"/>
      <c r="J83" s="15"/>
      <c r="K83" s="75">
        <f>J83*C83</f>
        <v>0</v>
      </c>
      <c r="L83" s="75">
        <f t="shared" si="1"/>
        <v>0</v>
      </c>
    </row>
    <row r="84" spans="1:12" ht="48" x14ac:dyDescent="0.2">
      <c r="A84" s="41" t="s">
        <v>188</v>
      </c>
      <c r="B84" s="18" t="s">
        <v>82</v>
      </c>
      <c r="C84" s="19">
        <v>1</v>
      </c>
      <c r="D84" s="20" t="s">
        <v>189</v>
      </c>
      <c r="E84" s="20"/>
      <c r="F84" s="21"/>
      <c r="G84" s="23"/>
      <c r="H84" s="23"/>
      <c r="I84" s="22"/>
      <c r="J84" s="15"/>
      <c r="K84" s="75">
        <f>J84*C84</f>
        <v>0</v>
      </c>
      <c r="L84" s="75">
        <f t="shared" si="1"/>
        <v>0</v>
      </c>
    </row>
    <row r="85" spans="1:12" ht="159.75" customHeight="1" x14ac:dyDescent="0.2">
      <c r="A85" s="41" t="s">
        <v>187</v>
      </c>
      <c r="B85" s="18" t="s">
        <v>190</v>
      </c>
      <c r="C85" s="19">
        <v>1</v>
      </c>
      <c r="D85" s="43" t="s">
        <v>191</v>
      </c>
      <c r="E85" s="44">
        <v>400</v>
      </c>
      <c r="F85" s="45">
        <v>8.6</v>
      </c>
      <c r="G85" s="23"/>
      <c r="H85" s="23" t="s">
        <v>14</v>
      </c>
      <c r="I85" s="46">
        <v>50</v>
      </c>
      <c r="J85" s="15"/>
      <c r="K85" s="75">
        <f>J85*C85</f>
        <v>0</v>
      </c>
      <c r="L85" s="75">
        <f t="shared" si="1"/>
        <v>0</v>
      </c>
    </row>
    <row r="86" spans="1:12" ht="121.15" customHeight="1" x14ac:dyDescent="0.2">
      <c r="A86" s="41" t="s">
        <v>192</v>
      </c>
      <c r="B86" s="18" t="s">
        <v>48</v>
      </c>
      <c r="C86" s="19">
        <v>1</v>
      </c>
      <c r="D86" s="20" t="s">
        <v>49</v>
      </c>
      <c r="E86" s="20">
        <v>230</v>
      </c>
      <c r="F86" s="21">
        <v>1.7999999999999999E-2</v>
      </c>
      <c r="G86" s="23"/>
      <c r="H86" s="23" t="s">
        <v>14</v>
      </c>
      <c r="I86" s="22">
        <v>50</v>
      </c>
      <c r="J86" s="15"/>
      <c r="K86" s="75">
        <f>J86*C86</f>
        <v>0</v>
      </c>
      <c r="L86" s="75">
        <f t="shared" si="1"/>
        <v>0</v>
      </c>
    </row>
    <row r="87" spans="1:12" ht="46.9" customHeight="1" x14ac:dyDescent="0.2">
      <c r="A87" s="41" t="s">
        <v>193</v>
      </c>
      <c r="B87" s="18" t="s">
        <v>194</v>
      </c>
      <c r="C87" s="19">
        <v>1</v>
      </c>
      <c r="D87" s="20" t="s">
        <v>195</v>
      </c>
      <c r="E87" s="20"/>
      <c r="F87" s="21"/>
      <c r="G87" s="23" t="s">
        <v>25</v>
      </c>
      <c r="H87" s="23" t="s">
        <v>25</v>
      </c>
      <c r="I87" s="22">
        <v>50</v>
      </c>
      <c r="J87" s="15"/>
      <c r="K87" s="75">
        <f>J87*C87</f>
        <v>0</v>
      </c>
      <c r="L87" s="75">
        <f t="shared" si="1"/>
        <v>0</v>
      </c>
    </row>
    <row r="88" spans="1:12" ht="42" customHeight="1" x14ac:dyDescent="0.2">
      <c r="A88" s="41" t="s">
        <v>196</v>
      </c>
      <c r="B88" s="18" t="s">
        <v>199</v>
      </c>
      <c r="C88" s="19">
        <v>1</v>
      </c>
      <c r="D88" s="20" t="s">
        <v>197</v>
      </c>
      <c r="E88" s="20"/>
      <c r="F88" s="21"/>
      <c r="G88" s="23"/>
      <c r="H88" s="23"/>
      <c r="I88" s="22"/>
      <c r="J88" s="15"/>
      <c r="K88" s="75">
        <f>J88*C88</f>
        <v>0</v>
      </c>
      <c r="L88" s="75">
        <f t="shared" si="1"/>
        <v>0</v>
      </c>
    </row>
    <row r="89" spans="1:12" ht="24" x14ac:dyDescent="0.2">
      <c r="A89" s="41" t="s">
        <v>198</v>
      </c>
      <c r="B89" s="18" t="s">
        <v>200</v>
      </c>
      <c r="C89" s="19">
        <v>1</v>
      </c>
      <c r="D89" s="43" t="s">
        <v>201</v>
      </c>
      <c r="E89" s="44"/>
      <c r="F89" s="45"/>
      <c r="G89" s="23"/>
      <c r="H89" s="23"/>
      <c r="I89" s="46"/>
      <c r="J89" s="15"/>
      <c r="K89" s="75">
        <f>J89*C89</f>
        <v>0</v>
      </c>
      <c r="L89" s="75">
        <f t="shared" si="1"/>
        <v>0</v>
      </c>
    </row>
    <row r="90" spans="1:12" ht="24" x14ac:dyDescent="0.2">
      <c r="A90" s="47"/>
      <c r="B90" s="48" t="s">
        <v>202</v>
      </c>
      <c r="C90" s="49"/>
      <c r="D90" s="50"/>
      <c r="E90" s="50"/>
      <c r="F90" s="51"/>
      <c r="G90" s="53"/>
      <c r="H90" s="52"/>
      <c r="I90" s="52"/>
      <c r="J90" s="54"/>
      <c r="K90" s="76"/>
      <c r="L90" s="76"/>
    </row>
    <row r="91" spans="1:12" ht="98.25" customHeight="1" x14ac:dyDescent="0.2">
      <c r="A91" s="41" t="s">
        <v>11</v>
      </c>
      <c r="B91" s="18" t="s">
        <v>203</v>
      </c>
      <c r="C91" s="19">
        <v>3</v>
      </c>
      <c r="D91" s="20" t="s">
        <v>204</v>
      </c>
      <c r="E91" s="20">
        <v>230</v>
      </c>
      <c r="F91" s="21">
        <v>0.01</v>
      </c>
      <c r="G91" s="23"/>
      <c r="H91" s="23"/>
      <c r="I91" s="22"/>
      <c r="J91" s="15"/>
      <c r="K91" s="75">
        <f>J91*C91</f>
        <v>0</v>
      </c>
      <c r="L91" s="75">
        <f t="shared" si="1"/>
        <v>0</v>
      </c>
    </row>
    <row r="92" spans="1:12" ht="156.75" customHeight="1" x14ac:dyDescent="0.2">
      <c r="A92" s="41" t="s">
        <v>13</v>
      </c>
      <c r="B92" s="18" t="s">
        <v>205</v>
      </c>
      <c r="C92" s="19">
        <v>1</v>
      </c>
      <c r="D92" s="20" t="s">
        <v>206</v>
      </c>
      <c r="E92" s="20">
        <v>230</v>
      </c>
      <c r="F92" s="21">
        <v>0.37</v>
      </c>
      <c r="G92" s="23"/>
      <c r="H92" s="23"/>
      <c r="I92" s="22"/>
      <c r="J92" s="15"/>
      <c r="K92" s="75">
        <f>J92*C92</f>
        <v>0</v>
      </c>
      <c r="L92" s="75">
        <f t="shared" si="1"/>
        <v>0</v>
      </c>
    </row>
    <row r="93" spans="1:12" ht="112.5" customHeight="1" x14ac:dyDescent="0.2">
      <c r="A93" s="41" t="s">
        <v>15</v>
      </c>
      <c r="B93" s="18" t="s">
        <v>207</v>
      </c>
      <c r="C93" s="19">
        <v>1</v>
      </c>
      <c r="D93" s="43" t="s">
        <v>208</v>
      </c>
      <c r="E93" s="44">
        <v>230</v>
      </c>
      <c r="F93" s="45">
        <v>0.5</v>
      </c>
      <c r="G93" s="23"/>
      <c r="H93" s="23"/>
      <c r="I93" s="46"/>
      <c r="J93" s="15"/>
      <c r="K93" s="75">
        <f>J93*C93</f>
        <v>0</v>
      </c>
      <c r="L93" s="75">
        <f t="shared" si="1"/>
        <v>0</v>
      </c>
    </row>
    <row r="94" spans="1:12" ht="109.5" customHeight="1" x14ac:dyDescent="0.2">
      <c r="A94" s="41" t="s">
        <v>16</v>
      </c>
      <c r="B94" s="18" t="s">
        <v>209</v>
      </c>
      <c r="C94" s="19">
        <v>1</v>
      </c>
      <c r="D94" s="20" t="s">
        <v>210</v>
      </c>
      <c r="E94" s="20">
        <v>230</v>
      </c>
      <c r="F94" s="21">
        <v>0.35</v>
      </c>
      <c r="G94" s="23"/>
      <c r="H94" s="23"/>
      <c r="I94" s="22"/>
      <c r="J94" s="15"/>
      <c r="K94" s="75">
        <f>J94*C94</f>
        <v>0</v>
      </c>
      <c r="L94" s="75">
        <f t="shared" si="1"/>
        <v>0</v>
      </c>
    </row>
    <row r="95" spans="1:12" ht="77.45" customHeight="1" x14ac:dyDescent="0.2">
      <c r="A95" s="41" t="s">
        <v>211</v>
      </c>
      <c r="B95" s="18" t="s">
        <v>212</v>
      </c>
      <c r="C95" s="19">
        <v>1</v>
      </c>
      <c r="D95" s="20" t="s">
        <v>213</v>
      </c>
      <c r="E95" s="20">
        <v>230</v>
      </c>
      <c r="F95" s="21">
        <v>1.95</v>
      </c>
      <c r="G95" s="23"/>
      <c r="H95" s="23"/>
      <c r="I95" s="22"/>
      <c r="J95" s="15"/>
      <c r="K95" s="75">
        <f>J95*C95</f>
        <v>0</v>
      </c>
      <c r="L95" s="75">
        <f t="shared" si="1"/>
        <v>0</v>
      </c>
    </row>
    <row r="96" spans="1:12" ht="108" x14ac:dyDescent="0.2">
      <c r="A96" s="41" t="s">
        <v>214</v>
      </c>
      <c r="B96" s="18" t="s">
        <v>215</v>
      </c>
      <c r="C96" s="19">
        <v>1</v>
      </c>
      <c r="D96" s="20" t="s">
        <v>216</v>
      </c>
      <c r="E96" s="20">
        <v>230</v>
      </c>
      <c r="F96" s="21">
        <v>1.05</v>
      </c>
      <c r="G96" s="23"/>
      <c r="H96" s="23"/>
      <c r="I96" s="22"/>
      <c r="J96" s="15"/>
      <c r="K96" s="75">
        <f>J96*C96</f>
        <v>0</v>
      </c>
      <c r="L96" s="75">
        <f t="shared" si="1"/>
        <v>0</v>
      </c>
    </row>
    <row r="97" spans="1:12" ht="48" x14ac:dyDescent="0.2">
      <c r="A97" s="41" t="s">
        <v>217</v>
      </c>
      <c r="B97" s="18" t="s">
        <v>218</v>
      </c>
      <c r="C97" s="19">
        <v>1</v>
      </c>
      <c r="D97" s="43" t="s">
        <v>223</v>
      </c>
      <c r="E97" s="44"/>
      <c r="F97" s="45"/>
      <c r="G97" s="23"/>
      <c r="H97" s="23"/>
      <c r="I97" s="46"/>
      <c r="J97" s="15"/>
      <c r="K97" s="75">
        <f>J97*C97</f>
        <v>0</v>
      </c>
      <c r="L97" s="75">
        <f t="shared" si="1"/>
        <v>0</v>
      </c>
    </row>
    <row r="98" spans="1:12" ht="108" x14ac:dyDescent="0.2">
      <c r="A98" s="41" t="s">
        <v>220</v>
      </c>
      <c r="B98" s="18" t="s">
        <v>221</v>
      </c>
      <c r="C98" s="19">
        <v>1</v>
      </c>
      <c r="D98" s="43" t="s">
        <v>222</v>
      </c>
      <c r="E98" s="44">
        <v>230</v>
      </c>
      <c r="F98" s="45">
        <v>2</v>
      </c>
      <c r="G98" s="23"/>
      <c r="H98" s="23"/>
      <c r="I98" s="22"/>
      <c r="J98" s="15"/>
      <c r="K98" s="75">
        <f>J98*C98</f>
        <v>0</v>
      </c>
      <c r="L98" s="75">
        <f t="shared" si="1"/>
        <v>0</v>
      </c>
    </row>
    <row r="99" spans="1:12" ht="60" x14ac:dyDescent="0.2">
      <c r="A99" s="41" t="s">
        <v>219</v>
      </c>
      <c r="B99" s="18" t="s">
        <v>224</v>
      </c>
      <c r="C99" s="19">
        <v>1</v>
      </c>
      <c r="D99" s="20" t="s">
        <v>225</v>
      </c>
      <c r="E99" s="20">
        <v>230</v>
      </c>
      <c r="F99" s="21">
        <v>2.8</v>
      </c>
      <c r="G99" s="23"/>
      <c r="H99" s="23"/>
      <c r="I99" s="22"/>
      <c r="J99" s="15"/>
      <c r="K99" s="75">
        <f>J99*C99</f>
        <v>0</v>
      </c>
      <c r="L99" s="75">
        <f t="shared" si="1"/>
        <v>0</v>
      </c>
    </row>
    <row r="100" spans="1:12" x14ac:dyDescent="0.2">
      <c r="A100" s="47"/>
      <c r="B100" s="48" t="s">
        <v>227</v>
      </c>
      <c r="C100" s="49"/>
      <c r="D100" s="50"/>
      <c r="E100" s="50"/>
      <c r="F100" s="51"/>
      <c r="G100" s="53"/>
      <c r="H100" s="52"/>
      <c r="I100" s="52"/>
      <c r="J100" s="54"/>
      <c r="K100" s="76"/>
      <c r="L100" s="76"/>
    </row>
    <row r="101" spans="1:12" ht="36" x14ac:dyDescent="0.2">
      <c r="A101" s="41" t="s">
        <v>11</v>
      </c>
      <c r="B101" s="18" t="s">
        <v>226</v>
      </c>
      <c r="C101" s="19">
        <v>4</v>
      </c>
      <c r="D101" s="20"/>
      <c r="E101" s="20"/>
      <c r="F101" s="21"/>
      <c r="G101" s="23"/>
      <c r="H101" s="23"/>
      <c r="I101" s="22"/>
      <c r="J101" s="15"/>
      <c r="K101" s="75">
        <f>J101*C101</f>
        <v>0</v>
      </c>
      <c r="L101" s="75">
        <f t="shared" si="1"/>
        <v>0</v>
      </c>
    </row>
    <row r="102" spans="1:12" x14ac:dyDescent="0.2">
      <c r="A102" s="41" t="s">
        <v>13</v>
      </c>
      <c r="B102" s="18" t="s">
        <v>228</v>
      </c>
      <c r="C102" s="19">
        <v>1</v>
      </c>
      <c r="D102" s="43"/>
      <c r="E102" s="44"/>
      <c r="F102" s="45"/>
      <c r="G102" s="23"/>
      <c r="H102" s="23"/>
      <c r="I102" s="46"/>
      <c r="J102" s="15"/>
      <c r="K102" s="75">
        <f>J102*C102</f>
        <v>0</v>
      </c>
      <c r="L102" s="75">
        <f t="shared" si="1"/>
        <v>0</v>
      </c>
    </row>
    <row r="103" spans="1:12" x14ac:dyDescent="0.2">
      <c r="A103" s="41" t="s">
        <v>15</v>
      </c>
      <c r="B103" s="18" t="s">
        <v>229</v>
      </c>
      <c r="C103" s="19">
        <v>1</v>
      </c>
      <c r="D103" s="43"/>
      <c r="E103" s="44"/>
      <c r="F103" s="45"/>
      <c r="G103" s="23"/>
      <c r="H103" s="23"/>
      <c r="I103" s="46"/>
      <c r="J103" s="15"/>
      <c r="K103" s="75">
        <f>J103*C103</f>
        <v>0</v>
      </c>
      <c r="L103" s="75">
        <f t="shared" si="1"/>
        <v>0</v>
      </c>
    </row>
    <row r="104" spans="1:12" x14ac:dyDescent="0.2">
      <c r="A104" s="47"/>
      <c r="B104" s="48" t="s">
        <v>227</v>
      </c>
      <c r="C104" s="49"/>
      <c r="D104" s="50"/>
      <c r="E104" s="50"/>
      <c r="F104" s="51"/>
      <c r="G104" s="53"/>
      <c r="H104" s="52"/>
      <c r="I104" s="52"/>
      <c r="J104" s="54"/>
      <c r="K104" s="76"/>
      <c r="L104" s="76"/>
    </row>
    <row r="105" spans="1:12" ht="13.5" thickBot="1" x14ac:dyDescent="0.25">
      <c r="A105" s="41" t="s">
        <v>11</v>
      </c>
      <c r="B105" s="18" t="s">
        <v>230</v>
      </c>
      <c r="C105" s="19">
        <v>1</v>
      </c>
      <c r="D105" s="20"/>
      <c r="E105" s="20"/>
      <c r="F105" s="21"/>
      <c r="G105" s="23"/>
      <c r="H105" s="23"/>
      <c r="I105" s="22"/>
      <c r="J105" s="15"/>
      <c r="K105" s="75">
        <f>J105*C105</f>
        <v>0</v>
      </c>
      <c r="L105" s="75">
        <f t="shared" si="1"/>
        <v>0</v>
      </c>
    </row>
    <row r="106" spans="1:12" ht="13.5" thickBot="1" x14ac:dyDescent="0.25">
      <c r="A106" s="33"/>
      <c r="B106" s="34"/>
      <c r="C106" s="35"/>
      <c r="D106" s="36"/>
      <c r="E106" s="36"/>
      <c r="F106" s="37"/>
      <c r="G106" s="37"/>
      <c r="H106" s="37"/>
      <c r="I106" s="37"/>
      <c r="J106" s="38"/>
      <c r="K106" s="77"/>
      <c r="L106" s="77"/>
    </row>
    <row r="107" spans="1:12" x14ac:dyDescent="0.2">
      <c r="A107" s="6"/>
      <c r="B107" s="17"/>
      <c r="C107" s="6"/>
      <c r="D107" s="6"/>
      <c r="E107" s="6"/>
      <c r="F107" s="6"/>
      <c r="G107" s="1"/>
      <c r="H107" s="1"/>
      <c r="I107" s="1"/>
      <c r="J107" s="1"/>
      <c r="K107" s="71"/>
      <c r="L107" s="71"/>
    </row>
    <row r="108" spans="1:12" x14ac:dyDescent="0.2">
      <c r="A108" s="6"/>
      <c r="B108" s="66" t="s">
        <v>2</v>
      </c>
      <c r="C108" s="67"/>
      <c r="D108" s="67"/>
      <c r="E108" s="67"/>
      <c r="F108" s="67"/>
      <c r="G108" s="68"/>
      <c r="H108" s="68"/>
      <c r="I108" s="68"/>
      <c r="J108" s="68"/>
      <c r="K108" s="78">
        <f>SUM(K9:K105)</f>
        <v>0</v>
      </c>
      <c r="L108" s="78"/>
    </row>
    <row r="109" spans="1:12" x14ac:dyDescent="0.2">
      <c r="A109" s="6"/>
      <c r="B109"/>
      <c r="C109" s="6"/>
      <c r="D109"/>
      <c r="E109" s="6"/>
      <c r="F109" s="6"/>
      <c r="G109" s="1"/>
      <c r="H109" s="1"/>
      <c r="I109" s="1"/>
      <c r="J109" s="1"/>
      <c r="K109" s="71"/>
      <c r="L109" s="71"/>
    </row>
    <row r="110" spans="1:12" ht="15" x14ac:dyDescent="0.25">
      <c r="A110" s="42"/>
      <c r="B110" s="69" t="s">
        <v>232</v>
      </c>
      <c r="C110" s="70"/>
      <c r="D110" s="70"/>
      <c r="E110" s="70"/>
      <c r="F110" s="70"/>
      <c r="G110" s="69"/>
      <c r="H110" s="69"/>
      <c r="I110" s="69"/>
      <c r="J110" s="69"/>
      <c r="K110" s="79"/>
      <c r="L110" s="79">
        <f>K108*1.21</f>
        <v>0</v>
      </c>
    </row>
    <row r="111" spans="1:12" x14ac:dyDescent="0.2">
      <c r="A111" s="6"/>
      <c r="B111"/>
    </row>
    <row r="112" spans="1:12" x14ac:dyDescent="0.2">
      <c r="B112" s="24"/>
      <c r="D112"/>
      <c r="F112"/>
      <c r="J112" t="s">
        <v>12</v>
      </c>
    </row>
    <row r="113" spans="1:2" x14ac:dyDescent="0.2">
      <c r="A113" s="6"/>
      <c r="B113" s="25"/>
    </row>
    <row r="114" spans="1:2" x14ac:dyDescent="0.2">
      <c r="B114" s="9"/>
    </row>
    <row r="115" spans="1:2" x14ac:dyDescent="0.2">
      <c r="B115" s="24"/>
    </row>
    <row r="116" spans="1:2" x14ac:dyDescent="0.2">
      <c r="B116" s="9"/>
    </row>
    <row r="117" spans="1:2" x14ac:dyDescent="0.2">
      <c r="B117" s="24"/>
    </row>
    <row r="118" spans="1:2" x14ac:dyDescent="0.2">
      <c r="B118" s="9"/>
    </row>
    <row r="119" spans="1:2" x14ac:dyDescent="0.2">
      <c r="B119" s="9"/>
    </row>
    <row r="120" spans="1:2" x14ac:dyDescent="0.2">
      <c r="B120" s="9"/>
    </row>
    <row r="121" spans="1:2" x14ac:dyDescent="0.2">
      <c r="B121" s="9"/>
    </row>
    <row r="122" spans="1:2" x14ac:dyDescent="0.2">
      <c r="B122" s="9"/>
    </row>
    <row r="123" spans="1:2" x14ac:dyDescent="0.2">
      <c r="B123" s="9"/>
    </row>
    <row r="124" spans="1:2" x14ac:dyDescent="0.2">
      <c r="B124" s="40"/>
    </row>
    <row r="125" spans="1:2" x14ac:dyDescent="0.2">
      <c r="B125" s="9"/>
    </row>
    <row r="126" spans="1:2" x14ac:dyDescent="0.2">
      <c r="B126" s="9"/>
    </row>
    <row r="127" spans="1:2" x14ac:dyDescent="0.2">
      <c r="B127" s="9"/>
    </row>
    <row r="128" spans="1:2" x14ac:dyDescent="0.2">
      <c r="B128" s="9"/>
    </row>
    <row r="129" spans="2:2" x14ac:dyDescent="0.2">
      <c r="B129" s="9"/>
    </row>
    <row r="130" spans="2:2" x14ac:dyDescent="0.2">
      <c r="B130" s="9"/>
    </row>
    <row r="131" spans="2:2" x14ac:dyDescent="0.2">
      <c r="B131" s="9"/>
    </row>
    <row r="132" spans="2:2" x14ac:dyDescent="0.2">
      <c r="B132" s="9"/>
    </row>
    <row r="133" spans="2:2" x14ac:dyDescent="0.2">
      <c r="B133" s="9"/>
    </row>
    <row r="134" spans="2:2" x14ac:dyDescent="0.2">
      <c r="B134" s="9"/>
    </row>
    <row r="135" spans="2:2" x14ac:dyDescent="0.2">
      <c r="B135" s="9"/>
    </row>
    <row r="136" spans="2:2" x14ac:dyDescent="0.2">
      <c r="B136" s="9"/>
    </row>
    <row r="137" spans="2:2" x14ac:dyDescent="0.2">
      <c r="B137" s="9"/>
    </row>
    <row r="138" spans="2:2" x14ac:dyDescent="0.2">
      <c r="B138" s="9"/>
    </row>
    <row r="139" spans="2:2" x14ac:dyDescent="0.2">
      <c r="B139" s="9"/>
    </row>
    <row r="140" spans="2:2" x14ac:dyDescent="0.2">
      <c r="B140" s="9"/>
    </row>
    <row r="141" spans="2:2" x14ac:dyDescent="0.2">
      <c r="B141" s="9"/>
    </row>
    <row r="142" spans="2:2" x14ac:dyDescent="0.2">
      <c r="B142" s="9"/>
    </row>
    <row r="143" spans="2:2" x14ac:dyDescent="0.2">
      <c r="B143" s="9"/>
    </row>
    <row r="144" spans="2:2" x14ac:dyDescent="0.2">
      <c r="B144" s="9"/>
    </row>
    <row r="145" spans="2:2" x14ac:dyDescent="0.2">
      <c r="B145" s="9"/>
    </row>
    <row r="146" spans="2:2" x14ac:dyDescent="0.2">
      <c r="B146" s="9"/>
    </row>
    <row r="147" spans="2:2" x14ac:dyDescent="0.2">
      <c r="B147" s="9"/>
    </row>
    <row r="148" spans="2:2" x14ac:dyDescent="0.2">
      <c r="B148" s="9"/>
    </row>
    <row r="149" spans="2:2" x14ac:dyDescent="0.2">
      <c r="B149" s="9"/>
    </row>
    <row r="150" spans="2:2" x14ac:dyDescent="0.2">
      <c r="B150" s="9"/>
    </row>
    <row r="151" spans="2:2" x14ac:dyDescent="0.2">
      <c r="B151" s="9"/>
    </row>
    <row r="152" spans="2:2" x14ac:dyDescent="0.2">
      <c r="B152" s="9"/>
    </row>
    <row r="153" spans="2:2" x14ac:dyDescent="0.2">
      <c r="B153" s="9"/>
    </row>
    <row r="154" spans="2:2" x14ac:dyDescent="0.2">
      <c r="B154" s="9"/>
    </row>
    <row r="155" spans="2:2" x14ac:dyDescent="0.2">
      <c r="B155" s="9"/>
    </row>
    <row r="156" spans="2:2" x14ac:dyDescent="0.2">
      <c r="B156" s="9"/>
    </row>
    <row r="157" spans="2:2" x14ac:dyDescent="0.2">
      <c r="B157" s="9"/>
    </row>
    <row r="158" spans="2:2" x14ac:dyDescent="0.2">
      <c r="B158" s="9"/>
    </row>
    <row r="159" spans="2:2" x14ac:dyDescent="0.2">
      <c r="B159" s="9"/>
    </row>
    <row r="160" spans="2:2" x14ac:dyDescent="0.2">
      <c r="B160" s="9"/>
    </row>
    <row r="161" spans="2:2" x14ac:dyDescent="0.2">
      <c r="B161" s="9"/>
    </row>
    <row r="162" spans="2:2" x14ac:dyDescent="0.2">
      <c r="B162" s="9"/>
    </row>
    <row r="163" spans="2:2" x14ac:dyDescent="0.2">
      <c r="B163" s="9"/>
    </row>
    <row r="164" spans="2:2" x14ac:dyDescent="0.2">
      <c r="B164" s="9"/>
    </row>
    <row r="165" spans="2:2" x14ac:dyDescent="0.2">
      <c r="B165" s="9"/>
    </row>
    <row r="166" spans="2:2" x14ac:dyDescent="0.2">
      <c r="B166" s="9"/>
    </row>
    <row r="167" spans="2:2" x14ac:dyDescent="0.2">
      <c r="B167" s="9"/>
    </row>
    <row r="168" spans="2:2" x14ac:dyDescent="0.2">
      <c r="B168" s="9"/>
    </row>
    <row r="169" spans="2:2" x14ac:dyDescent="0.2">
      <c r="B169" s="9"/>
    </row>
    <row r="170" spans="2:2" x14ac:dyDescent="0.2">
      <c r="B170" s="9"/>
    </row>
    <row r="171" spans="2:2" x14ac:dyDescent="0.2">
      <c r="B171" s="9"/>
    </row>
    <row r="172" spans="2:2" x14ac:dyDescent="0.2">
      <c r="B172" s="9"/>
    </row>
    <row r="173" spans="2:2" x14ac:dyDescent="0.2">
      <c r="B173" s="9"/>
    </row>
    <row r="174" spans="2:2" x14ac:dyDescent="0.2">
      <c r="B174" s="9"/>
    </row>
    <row r="175" spans="2:2" x14ac:dyDescent="0.2">
      <c r="B175" s="9"/>
    </row>
    <row r="176" spans="2:2" x14ac:dyDescent="0.2">
      <c r="B176" s="9"/>
    </row>
    <row r="177" spans="2:2" x14ac:dyDescent="0.2">
      <c r="B177" s="9"/>
    </row>
    <row r="178" spans="2:2" x14ac:dyDescent="0.2">
      <c r="B178" s="9"/>
    </row>
    <row r="179" spans="2:2" x14ac:dyDescent="0.2">
      <c r="B179" s="9"/>
    </row>
    <row r="180" spans="2:2" x14ac:dyDescent="0.2">
      <c r="B180" s="9"/>
    </row>
    <row r="181" spans="2:2" x14ac:dyDescent="0.2">
      <c r="B181" s="9"/>
    </row>
    <row r="182" spans="2:2" x14ac:dyDescent="0.2">
      <c r="B182" s="9"/>
    </row>
    <row r="183" spans="2:2" x14ac:dyDescent="0.2">
      <c r="B183" s="9"/>
    </row>
    <row r="184" spans="2:2" x14ac:dyDescent="0.2">
      <c r="B184" s="9"/>
    </row>
    <row r="185" spans="2:2" x14ac:dyDescent="0.2">
      <c r="B185" s="9"/>
    </row>
    <row r="186" spans="2:2" x14ac:dyDescent="0.2">
      <c r="B186" s="9"/>
    </row>
    <row r="187" spans="2:2" x14ac:dyDescent="0.2">
      <c r="B187" s="9"/>
    </row>
    <row r="188" spans="2:2" x14ac:dyDescent="0.2">
      <c r="B188" s="9"/>
    </row>
    <row r="189" spans="2:2" x14ac:dyDescent="0.2">
      <c r="B189" s="9"/>
    </row>
    <row r="190" spans="2:2" x14ac:dyDescent="0.2">
      <c r="B190" s="9"/>
    </row>
    <row r="191" spans="2:2" x14ac:dyDescent="0.2">
      <c r="B191" s="9"/>
    </row>
    <row r="192" spans="2:2" x14ac:dyDescent="0.2">
      <c r="B192" s="9"/>
    </row>
    <row r="193" spans="2:2" x14ac:dyDescent="0.2">
      <c r="B193" s="9"/>
    </row>
    <row r="194" spans="2:2" x14ac:dyDescent="0.2">
      <c r="B194" s="9"/>
    </row>
    <row r="195" spans="2:2" x14ac:dyDescent="0.2">
      <c r="B195" s="9"/>
    </row>
    <row r="196" spans="2:2" x14ac:dyDescent="0.2">
      <c r="B196" s="9"/>
    </row>
    <row r="197" spans="2:2" x14ac:dyDescent="0.2">
      <c r="B197" s="9"/>
    </row>
    <row r="198" spans="2:2" x14ac:dyDescent="0.2">
      <c r="B198" s="9"/>
    </row>
    <row r="199" spans="2:2" x14ac:dyDescent="0.2">
      <c r="B199" s="9"/>
    </row>
    <row r="200" spans="2:2" x14ac:dyDescent="0.2">
      <c r="B200" s="9"/>
    </row>
    <row r="201" spans="2:2" x14ac:dyDescent="0.2">
      <c r="B201" s="9"/>
    </row>
    <row r="202" spans="2:2" x14ac:dyDescent="0.2">
      <c r="B202" s="9"/>
    </row>
    <row r="203" spans="2:2" x14ac:dyDescent="0.2">
      <c r="B203" s="9"/>
    </row>
    <row r="204" spans="2:2" x14ac:dyDescent="0.2">
      <c r="B204" s="9"/>
    </row>
    <row r="205" spans="2:2" x14ac:dyDescent="0.2">
      <c r="B205" s="9"/>
    </row>
    <row r="206" spans="2:2" x14ac:dyDescent="0.2">
      <c r="B206" s="9"/>
    </row>
    <row r="207" spans="2:2" x14ac:dyDescent="0.2">
      <c r="B207" s="9"/>
    </row>
    <row r="208" spans="2:2" x14ac:dyDescent="0.2">
      <c r="B208" s="9"/>
    </row>
    <row r="209" spans="2:2" x14ac:dyDescent="0.2">
      <c r="B209" s="9"/>
    </row>
    <row r="210" spans="2:2" x14ac:dyDescent="0.2">
      <c r="B210" s="9"/>
    </row>
    <row r="211" spans="2:2" x14ac:dyDescent="0.2">
      <c r="B211" s="9"/>
    </row>
    <row r="212" spans="2:2" x14ac:dyDescent="0.2">
      <c r="B212" s="9"/>
    </row>
    <row r="213" spans="2:2" x14ac:dyDescent="0.2">
      <c r="B213" s="9"/>
    </row>
    <row r="214" spans="2:2" x14ac:dyDescent="0.2">
      <c r="B214" s="9"/>
    </row>
    <row r="215" spans="2:2" x14ac:dyDescent="0.2">
      <c r="B215" s="9"/>
    </row>
    <row r="216" spans="2:2" x14ac:dyDescent="0.2">
      <c r="B216" s="9"/>
    </row>
    <row r="217" spans="2:2" x14ac:dyDescent="0.2">
      <c r="B217" s="9"/>
    </row>
    <row r="218" spans="2:2" x14ac:dyDescent="0.2">
      <c r="B218" s="9"/>
    </row>
    <row r="219" spans="2:2" x14ac:dyDescent="0.2">
      <c r="B219" s="9"/>
    </row>
    <row r="220" spans="2:2" x14ac:dyDescent="0.2">
      <c r="B220" s="9"/>
    </row>
    <row r="221" spans="2:2" x14ac:dyDescent="0.2">
      <c r="B221" s="9"/>
    </row>
    <row r="222" spans="2:2" x14ac:dyDescent="0.2">
      <c r="B222" s="9"/>
    </row>
    <row r="223" spans="2:2" x14ac:dyDescent="0.2">
      <c r="B223" s="9"/>
    </row>
    <row r="224" spans="2:2" x14ac:dyDescent="0.2">
      <c r="B224" s="9"/>
    </row>
    <row r="225" spans="2:2" x14ac:dyDescent="0.2">
      <c r="B225" s="9"/>
    </row>
    <row r="226" spans="2:2" x14ac:dyDescent="0.2">
      <c r="B226" s="9"/>
    </row>
    <row r="227" spans="2:2" x14ac:dyDescent="0.2">
      <c r="B227" s="9"/>
    </row>
    <row r="228" spans="2:2" x14ac:dyDescent="0.2">
      <c r="B228" s="9"/>
    </row>
    <row r="229" spans="2:2" x14ac:dyDescent="0.2">
      <c r="B229" s="9"/>
    </row>
    <row r="230" spans="2:2" x14ac:dyDescent="0.2">
      <c r="B230" s="9"/>
    </row>
    <row r="231" spans="2:2" x14ac:dyDescent="0.2">
      <c r="B231" s="9"/>
    </row>
    <row r="232" spans="2:2" x14ac:dyDescent="0.2">
      <c r="B232" s="9"/>
    </row>
    <row r="233" spans="2:2" x14ac:dyDescent="0.2">
      <c r="B233" s="9"/>
    </row>
    <row r="234" spans="2:2" x14ac:dyDescent="0.2">
      <c r="B234" s="9"/>
    </row>
    <row r="235" spans="2:2" x14ac:dyDescent="0.2">
      <c r="B235" s="9"/>
    </row>
    <row r="236" spans="2:2" x14ac:dyDescent="0.2">
      <c r="B236" s="9"/>
    </row>
    <row r="237" spans="2:2" x14ac:dyDescent="0.2">
      <c r="B237" s="9"/>
    </row>
    <row r="238" spans="2:2" x14ac:dyDescent="0.2">
      <c r="B238" s="9"/>
    </row>
    <row r="239" spans="2:2" x14ac:dyDescent="0.2">
      <c r="B239" s="9"/>
    </row>
    <row r="240" spans="2:2" x14ac:dyDescent="0.2">
      <c r="B240" s="9"/>
    </row>
    <row r="241" spans="2:2" x14ac:dyDescent="0.2">
      <c r="B241" s="9"/>
    </row>
    <row r="242" spans="2:2" x14ac:dyDescent="0.2">
      <c r="B242" s="9"/>
    </row>
    <row r="243" spans="2:2" x14ac:dyDescent="0.2">
      <c r="B243" s="9"/>
    </row>
    <row r="244" spans="2:2" x14ac:dyDescent="0.2">
      <c r="B244" s="9"/>
    </row>
    <row r="245" spans="2:2" x14ac:dyDescent="0.2">
      <c r="B245" s="9"/>
    </row>
    <row r="246" spans="2:2" x14ac:dyDescent="0.2">
      <c r="B246" s="9"/>
    </row>
    <row r="247" spans="2:2" x14ac:dyDescent="0.2">
      <c r="B247" s="9"/>
    </row>
    <row r="248" spans="2:2" x14ac:dyDescent="0.2">
      <c r="B248" s="9"/>
    </row>
    <row r="249" spans="2:2" x14ac:dyDescent="0.2">
      <c r="B249" s="9"/>
    </row>
    <row r="250" spans="2:2" x14ac:dyDescent="0.2">
      <c r="B250" s="9"/>
    </row>
    <row r="251" spans="2:2" x14ac:dyDescent="0.2">
      <c r="B251" s="9"/>
    </row>
    <row r="252" spans="2:2" x14ac:dyDescent="0.2">
      <c r="B252" s="9"/>
    </row>
    <row r="253" spans="2:2" x14ac:dyDescent="0.2">
      <c r="B253" s="9"/>
    </row>
    <row r="254" spans="2:2" x14ac:dyDescent="0.2">
      <c r="B254" s="9"/>
    </row>
    <row r="255" spans="2:2" x14ac:dyDescent="0.2">
      <c r="B255" s="9"/>
    </row>
    <row r="256" spans="2:2" x14ac:dyDescent="0.2">
      <c r="B256" s="9"/>
    </row>
    <row r="257" spans="2:2" x14ac:dyDescent="0.2">
      <c r="B257" s="9"/>
    </row>
    <row r="258" spans="2:2" x14ac:dyDescent="0.2">
      <c r="B258" s="9"/>
    </row>
    <row r="259" spans="2:2" x14ac:dyDescent="0.2">
      <c r="B259" s="9"/>
    </row>
    <row r="260" spans="2:2" x14ac:dyDescent="0.2">
      <c r="B260" s="9"/>
    </row>
    <row r="261" spans="2:2" x14ac:dyDescent="0.2">
      <c r="B261" s="9"/>
    </row>
    <row r="262" spans="2:2" x14ac:dyDescent="0.2">
      <c r="B262" s="9"/>
    </row>
    <row r="263" spans="2:2" x14ac:dyDescent="0.2">
      <c r="B263" s="9"/>
    </row>
    <row r="264" spans="2:2" x14ac:dyDescent="0.2">
      <c r="B264" s="9"/>
    </row>
    <row r="265" spans="2:2" x14ac:dyDescent="0.2">
      <c r="B265" s="9"/>
    </row>
    <row r="266" spans="2:2" x14ac:dyDescent="0.2">
      <c r="B266" s="9"/>
    </row>
    <row r="267" spans="2:2" x14ac:dyDescent="0.2">
      <c r="B267" s="9"/>
    </row>
    <row r="268" spans="2:2" x14ac:dyDescent="0.2">
      <c r="B268" s="9"/>
    </row>
    <row r="269" spans="2:2" x14ac:dyDescent="0.2">
      <c r="B269" s="9"/>
    </row>
    <row r="270" spans="2:2" x14ac:dyDescent="0.2">
      <c r="B270" s="9"/>
    </row>
    <row r="271" spans="2:2" x14ac:dyDescent="0.2">
      <c r="B271" s="9"/>
    </row>
    <row r="272" spans="2:2" x14ac:dyDescent="0.2">
      <c r="B272" s="9"/>
    </row>
    <row r="273" spans="2:2" x14ac:dyDescent="0.2">
      <c r="B273" s="9"/>
    </row>
    <row r="274" spans="2:2" x14ac:dyDescent="0.2">
      <c r="B274" s="9"/>
    </row>
    <row r="275" spans="2:2" x14ac:dyDescent="0.2">
      <c r="B275" s="9"/>
    </row>
    <row r="276" spans="2:2" x14ac:dyDescent="0.2">
      <c r="B276" s="9"/>
    </row>
    <row r="277" spans="2:2" x14ac:dyDescent="0.2">
      <c r="B277" s="9"/>
    </row>
    <row r="278" spans="2:2" x14ac:dyDescent="0.2">
      <c r="B278" s="9"/>
    </row>
    <row r="279" spans="2:2" x14ac:dyDescent="0.2">
      <c r="B279" s="9"/>
    </row>
    <row r="280" spans="2:2" x14ac:dyDescent="0.2">
      <c r="B280" s="9"/>
    </row>
    <row r="281" spans="2:2" x14ac:dyDescent="0.2">
      <c r="B281" s="9"/>
    </row>
    <row r="282" spans="2:2" x14ac:dyDescent="0.2">
      <c r="B282" s="9"/>
    </row>
    <row r="283" spans="2:2" x14ac:dyDescent="0.2">
      <c r="B283" s="9"/>
    </row>
    <row r="284" spans="2:2" x14ac:dyDescent="0.2">
      <c r="B284" s="9"/>
    </row>
    <row r="285" spans="2:2" x14ac:dyDescent="0.2">
      <c r="B285" s="9"/>
    </row>
    <row r="286" spans="2:2" x14ac:dyDescent="0.2">
      <c r="B286" s="9"/>
    </row>
    <row r="287" spans="2:2" x14ac:dyDescent="0.2">
      <c r="B287" s="9"/>
    </row>
    <row r="288" spans="2:2" x14ac:dyDescent="0.2">
      <c r="B288" s="9"/>
    </row>
    <row r="289" spans="2:2" x14ac:dyDescent="0.2">
      <c r="B289" s="9"/>
    </row>
    <row r="290" spans="2:2" x14ac:dyDescent="0.2">
      <c r="B290" s="9"/>
    </row>
    <row r="291" spans="2:2" x14ac:dyDescent="0.2">
      <c r="B291" s="9"/>
    </row>
    <row r="292" spans="2:2" x14ac:dyDescent="0.2">
      <c r="B292" s="9"/>
    </row>
    <row r="293" spans="2:2" x14ac:dyDescent="0.2">
      <c r="B293" s="9"/>
    </row>
    <row r="294" spans="2:2" x14ac:dyDescent="0.2">
      <c r="B294" s="9"/>
    </row>
    <row r="295" spans="2:2" x14ac:dyDescent="0.2">
      <c r="B295" s="9"/>
    </row>
    <row r="296" spans="2:2" x14ac:dyDescent="0.2">
      <c r="B296" s="9"/>
    </row>
    <row r="297" spans="2:2" x14ac:dyDescent="0.2">
      <c r="B297" s="9"/>
    </row>
    <row r="298" spans="2:2" x14ac:dyDescent="0.2">
      <c r="B298" s="9"/>
    </row>
    <row r="299" spans="2:2" x14ac:dyDescent="0.2">
      <c r="B299" s="9"/>
    </row>
    <row r="300" spans="2:2" x14ac:dyDescent="0.2">
      <c r="B300" s="9"/>
    </row>
    <row r="301" spans="2:2" x14ac:dyDescent="0.2">
      <c r="B301" s="9"/>
    </row>
    <row r="302" spans="2:2" x14ac:dyDescent="0.2">
      <c r="B302" s="9"/>
    </row>
    <row r="303" spans="2:2" x14ac:dyDescent="0.2">
      <c r="B303" s="9"/>
    </row>
    <row r="304" spans="2:2" x14ac:dyDescent="0.2">
      <c r="B304" s="9"/>
    </row>
    <row r="305" spans="2:2" x14ac:dyDescent="0.2">
      <c r="B305" s="9"/>
    </row>
    <row r="306" spans="2:2" x14ac:dyDescent="0.2">
      <c r="B306" s="9"/>
    </row>
    <row r="307" spans="2:2" x14ac:dyDescent="0.2">
      <c r="B307" s="9"/>
    </row>
    <row r="308" spans="2:2" x14ac:dyDescent="0.2">
      <c r="B308" s="9"/>
    </row>
    <row r="309" spans="2:2" x14ac:dyDescent="0.2">
      <c r="B309" s="9"/>
    </row>
    <row r="310" spans="2:2" x14ac:dyDescent="0.2">
      <c r="B310" s="9"/>
    </row>
    <row r="311" spans="2:2" x14ac:dyDescent="0.2">
      <c r="B311" s="9"/>
    </row>
    <row r="312" spans="2:2" x14ac:dyDescent="0.2">
      <c r="B312" s="9"/>
    </row>
    <row r="313" spans="2:2" x14ac:dyDescent="0.2">
      <c r="B313" s="9"/>
    </row>
    <row r="314" spans="2:2" x14ac:dyDescent="0.2">
      <c r="B314" s="9"/>
    </row>
    <row r="315" spans="2:2" x14ac:dyDescent="0.2">
      <c r="B315" s="9"/>
    </row>
    <row r="316" spans="2:2" x14ac:dyDescent="0.2">
      <c r="B316" s="9"/>
    </row>
    <row r="317" spans="2:2" x14ac:dyDescent="0.2">
      <c r="B317" s="9"/>
    </row>
    <row r="318" spans="2:2" x14ac:dyDescent="0.2">
      <c r="B318" s="9"/>
    </row>
    <row r="319" spans="2:2" x14ac:dyDescent="0.2">
      <c r="B319" s="9"/>
    </row>
    <row r="320" spans="2:2" x14ac:dyDescent="0.2">
      <c r="B320" s="9"/>
    </row>
    <row r="321" spans="2:2" x14ac:dyDescent="0.2">
      <c r="B321" s="9"/>
    </row>
    <row r="322" spans="2:2" x14ac:dyDescent="0.2">
      <c r="B322" s="9"/>
    </row>
    <row r="323" spans="2:2" x14ac:dyDescent="0.2">
      <c r="B323" s="9"/>
    </row>
    <row r="324" spans="2:2" x14ac:dyDescent="0.2">
      <c r="B324" s="9"/>
    </row>
    <row r="325" spans="2:2" x14ac:dyDescent="0.2">
      <c r="B325" s="9"/>
    </row>
    <row r="326" spans="2:2" x14ac:dyDescent="0.2">
      <c r="B326" s="9"/>
    </row>
    <row r="327" spans="2:2" x14ac:dyDescent="0.2">
      <c r="B327" s="9"/>
    </row>
    <row r="328" spans="2:2" x14ac:dyDescent="0.2">
      <c r="B328" s="9"/>
    </row>
    <row r="329" spans="2:2" x14ac:dyDescent="0.2">
      <c r="B329" s="9"/>
    </row>
    <row r="330" spans="2:2" x14ac:dyDescent="0.2">
      <c r="B330" s="9"/>
    </row>
    <row r="331" spans="2:2" x14ac:dyDescent="0.2">
      <c r="B331" s="9"/>
    </row>
    <row r="332" spans="2:2" x14ac:dyDescent="0.2">
      <c r="B332" s="9"/>
    </row>
    <row r="333" spans="2:2" x14ac:dyDescent="0.2">
      <c r="B333" s="9"/>
    </row>
    <row r="334" spans="2:2" x14ac:dyDescent="0.2">
      <c r="B334" s="9"/>
    </row>
    <row r="335" spans="2:2" x14ac:dyDescent="0.2">
      <c r="B335" s="9"/>
    </row>
    <row r="336" spans="2:2" x14ac:dyDescent="0.2">
      <c r="B336" s="9"/>
    </row>
    <row r="337" spans="2:2" x14ac:dyDescent="0.2">
      <c r="B337" s="9"/>
    </row>
    <row r="338" spans="2:2" x14ac:dyDescent="0.2">
      <c r="B338" s="9"/>
    </row>
    <row r="339" spans="2:2" x14ac:dyDescent="0.2">
      <c r="B339" s="9"/>
    </row>
    <row r="340" spans="2:2" x14ac:dyDescent="0.2">
      <c r="B340" s="9"/>
    </row>
    <row r="341" spans="2:2" x14ac:dyDescent="0.2">
      <c r="B341" s="9"/>
    </row>
    <row r="342" spans="2:2" x14ac:dyDescent="0.2">
      <c r="B342" s="9"/>
    </row>
    <row r="343" spans="2:2" x14ac:dyDescent="0.2">
      <c r="B343" s="9"/>
    </row>
    <row r="344" spans="2:2" x14ac:dyDescent="0.2">
      <c r="B344" s="9"/>
    </row>
    <row r="345" spans="2:2" x14ac:dyDescent="0.2">
      <c r="B345" s="9"/>
    </row>
    <row r="346" spans="2:2" x14ac:dyDescent="0.2">
      <c r="B346" s="9"/>
    </row>
    <row r="347" spans="2:2" x14ac:dyDescent="0.2">
      <c r="B347" s="9"/>
    </row>
    <row r="348" spans="2:2" x14ac:dyDescent="0.2">
      <c r="B348" s="9"/>
    </row>
    <row r="349" spans="2:2" x14ac:dyDescent="0.2">
      <c r="B349" s="9"/>
    </row>
    <row r="350" spans="2:2" x14ac:dyDescent="0.2">
      <c r="B350" s="9"/>
    </row>
    <row r="351" spans="2:2" x14ac:dyDescent="0.2">
      <c r="B351" s="9"/>
    </row>
    <row r="352" spans="2:2" x14ac:dyDescent="0.2">
      <c r="B352" s="9"/>
    </row>
    <row r="353" spans="2:2" x14ac:dyDescent="0.2">
      <c r="B353" s="9"/>
    </row>
    <row r="354" spans="2:2" x14ac:dyDescent="0.2">
      <c r="B354" s="9"/>
    </row>
    <row r="355" spans="2:2" x14ac:dyDescent="0.2">
      <c r="B355" s="9"/>
    </row>
    <row r="356" spans="2:2" x14ac:dyDescent="0.2">
      <c r="B356" s="9"/>
    </row>
    <row r="357" spans="2:2" x14ac:dyDescent="0.2">
      <c r="B357" s="9"/>
    </row>
  </sheetData>
  <mergeCells count="1">
    <mergeCell ref="A4:K6"/>
  </mergeCells>
  <phoneticPr fontId="0" type="noConversion"/>
  <pageMargins left="0.7" right="0.7" top="0.75" bottom="0.75" header="0.3" footer="0.3"/>
  <pageSetup paperSize="9" orientation="landscape" r:id="rId1"/>
  <headerFooter alignWithMargins="0">
    <oddFooter>&amp;CStránka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 strana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Kubíková Liběna Mgr.</cp:lastModifiedBy>
  <cp:lastPrinted>2022-11-20T22:49:33Z</cp:lastPrinted>
  <dcterms:created xsi:type="dcterms:W3CDTF">2002-03-04T20:32:49Z</dcterms:created>
  <dcterms:modified xsi:type="dcterms:W3CDTF">2024-11-25T10:35:23Z</dcterms:modified>
</cp:coreProperties>
</file>